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89" activeTab="2"/>
  </bookViews>
  <sheets>
    <sheet name="Зведений_ГУЮ" sheetId="1" r:id="rId1"/>
    <sheet name="Розгорнутий_ГУЮ" sheetId="2" r:id="rId2"/>
    <sheet name="Розрахунок ГУЮ" sheetId="3" r:id="rId3"/>
  </sheets>
  <definedNames>
    <definedName name="_xlnm.Print_Titles" localSheetId="2">'Розрахунок ГУЮ'!$6:$6</definedName>
    <definedName name="_xlnm.Print_Area" localSheetId="2">'Розрахунок ГУЮ'!$A$1:$J$39</definedName>
  </definedNames>
  <calcPr fullCalcOnLoad="1"/>
</workbook>
</file>

<file path=xl/sharedStrings.xml><?xml version="1.0" encoding="utf-8"?>
<sst xmlns="http://schemas.openxmlformats.org/spreadsheetml/2006/main" count="228" uniqueCount="112">
  <si>
    <t>Головний спеціаліст</t>
  </si>
  <si>
    <t>Провідний спеціаліст</t>
  </si>
  <si>
    <t>№</t>
  </si>
  <si>
    <t>Назва структурного підрозділу та посад</t>
  </si>
  <si>
    <t>Кількість штатних посад</t>
  </si>
  <si>
    <t>Посадовий оклад (грн.)</t>
  </si>
  <si>
    <t>Водій</t>
  </si>
  <si>
    <t>мін</t>
  </si>
  <si>
    <t>макс</t>
  </si>
  <si>
    <t>середній</t>
  </si>
  <si>
    <t>Посадовий оклад  (грн.)</t>
  </si>
  <si>
    <t>Встановлений посадовий оклад (грн.)</t>
  </si>
  <si>
    <t>Фонд заробітної плати на місяць за середніми окладами</t>
  </si>
  <si>
    <t>Фонд заробітної плати на місяць за встановленими окладами</t>
  </si>
  <si>
    <t>різниця (грн.)</t>
  </si>
  <si>
    <t>№ з/п</t>
  </si>
  <si>
    <t>Начальник відділу</t>
  </si>
  <si>
    <t>М.П.</t>
  </si>
  <si>
    <t xml:space="preserve">місячним фондом заробітної  плати за </t>
  </si>
  <si>
    <t>Начальник головного управління</t>
  </si>
  <si>
    <t>Перший заступник начальника головного управління</t>
  </si>
  <si>
    <t>Старший державний виконавець</t>
  </si>
  <si>
    <t>Державний виконавець</t>
  </si>
  <si>
    <t>1.</t>
  </si>
  <si>
    <t>Керівництво</t>
  </si>
  <si>
    <t>РАЗОМ</t>
  </si>
  <si>
    <t>2.</t>
  </si>
  <si>
    <t>Управління державної виконавчої служби</t>
  </si>
  <si>
    <t>Начальник управління державної виконавчої служби</t>
  </si>
  <si>
    <t>2.1.</t>
  </si>
  <si>
    <t>Відділ примусового виконання рішень</t>
  </si>
  <si>
    <t>Заступник начальника відділу</t>
  </si>
  <si>
    <t>Головний державний виконавець</t>
  </si>
  <si>
    <t>2.2.</t>
  </si>
  <si>
    <t>Відділ організації та контролю за виконанням рішень</t>
  </si>
  <si>
    <t>2.3.</t>
  </si>
  <si>
    <t>Сектор аналітики та статистики</t>
  </si>
  <si>
    <t>3.</t>
  </si>
  <si>
    <t>Реєстраційна служба</t>
  </si>
  <si>
    <t>Начальник служби</t>
  </si>
  <si>
    <t>3.1.</t>
  </si>
  <si>
    <t>Відділ державної реєстрації актів цивільного стану</t>
  </si>
  <si>
    <t>3.2.</t>
  </si>
  <si>
    <t>Відділ державної реєстрації речових прав на нерухоме майно</t>
  </si>
  <si>
    <t>3.3.</t>
  </si>
  <si>
    <t>4.</t>
  </si>
  <si>
    <t xml:space="preserve">Заступник начальника управління </t>
  </si>
  <si>
    <t>5.</t>
  </si>
  <si>
    <t>Відділ кадрової роботи та державної служби</t>
  </si>
  <si>
    <t>6.</t>
  </si>
  <si>
    <t>7.</t>
  </si>
  <si>
    <t>8.</t>
  </si>
  <si>
    <t>9.</t>
  </si>
  <si>
    <t>Завідувач сектору</t>
  </si>
  <si>
    <t>Всього по реєстраційній службі</t>
  </si>
  <si>
    <t xml:space="preserve">Всього по управлінню </t>
  </si>
  <si>
    <t>Начальник реєстраційної служби у складі головного управління</t>
  </si>
  <si>
    <t>Начальник управління державної виконавчої служби у складі головного управління</t>
  </si>
  <si>
    <t xml:space="preserve">Заступник начальника управління державної виконавчої служби </t>
  </si>
  <si>
    <t xml:space="preserve">Начальник відділу примусового виконання рішень </t>
  </si>
  <si>
    <t xml:space="preserve">Заступник начальника відділу примусового виконання рішень </t>
  </si>
  <si>
    <t>Начальник відділу у складі управління ДВС</t>
  </si>
  <si>
    <t>Завідувач сектору у складі управління ДВС</t>
  </si>
  <si>
    <t>Начальник відділу у складі служби</t>
  </si>
  <si>
    <t>Завідувач сектору у складі служби</t>
  </si>
  <si>
    <t>Завідувач самостійного сектору</t>
  </si>
  <si>
    <t>Начальник відділу у складі головного управління</t>
  </si>
  <si>
    <t>Заступник начальника відділу у складі головного управління</t>
  </si>
  <si>
    <t>Заступник Міністра - керівник апарату</t>
  </si>
  <si>
    <t>А.Ю. Сєдов</t>
  </si>
  <si>
    <t>Фонд заробітної плати на місяць за посадовими окладами (грн.)</t>
  </si>
  <si>
    <t>Усього:</t>
  </si>
  <si>
    <t>Х</t>
  </si>
  <si>
    <t>_____________</t>
  </si>
  <si>
    <t>(ініціали і прізвище)</t>
  </si>
  <si>
    <t>Затверджую</t>
  </si>
  <si>
    <t>____________</t>
  </si>
  <si>
    <t>Фонд заробітної плати на місяць за посадовими окладами 
(грн.)</t>
  </si>
  <si>
    <t>Усього</t>
  </si>
  <si>
    <t>Посадовий 
оклад 
(грн.)</t>
  </si>
  <si>
    <t>Заступник начальника головного управління</t>
  </si>
  <si>
    <t>РОЗРАХУНОК ПОСАДОВИХ ОКЛАДІВ на 2013 рік</t>
  </si>
  <si>
    <t>Головного управління юстиції у Волинській області</t>
  </si>
  <si>
    <t>Робітник з комплексного обслуговування й ремонту будинків, споруд і обладнання</t>
  </si>
  <si>
    <t>Виконавець Стовпяк І.Л.</t>
  </si>
  <si>
    <t>тел.0332 784793</t>
  </si>
  <si>
    <t>Яручик Г.Г.</t>
  </si>
  <si>
    <t>ЗВЕДЕНИЙ ШТАТНИЙ РОЗПИС на 2013 рік</t>
  </si>
  <si>
    <t>Підстава:Закон України від 06 грудня 2012 року № 5515-VI "Про Державний бюджет України на 2013 рік"</t>
  </si>
  <si>
    <t>тел. 0332 784793</t>
  </si>
  <si>
    <r>
      <t xml:space="preserve">штат у кількості  </t>
    </r>
    <r>
      <rPr>
        <b/>
        <sz val="11"/>
        <rFont val="Times New Roman"/>
        <family val="1"/>
      </rPr>
      <t>79</t>
    </r>
    <r>
      <rPr>
        <sz val="11"/>
        <rFont val="Times New Roman"/>
        <family val="1"/>
      </rPr>
      <t xml:space="preserve"> штатних одиниць з   </t>
    </r>
  </si>
  <si>
    <r>
      <t xml:space="preserve">посадовими окладами </t>
    </r>
    <r>
      <rPr>
        <b/>
        <sz val="11"/>
        <rFont val="Times New Roman"/>
        <family val="1"/>
      </rPr>
      <t>98724</t>
    </r>
    <r>
      <rPr>
        <sz val="11"/>
        <rFont val="Times New Roman"/>
        <family val="1"/>
      </rPr>
      <t xml:space="preserve"> гривень</t>
    </r>
  </si>
  <si>
    <t xml:space="preserve">Заступник начальника головного управління </t>
  </si>
  <si>
    <t>Сектор державної реєстрації юридичних осіб та легалізації обєднань громадян</t>
  </si>
  <si>
    <t>Відділ фінансово забезпечення, бухгалтерського обліку та звітності</t>
  </si>
  <si>
    <t>Сектор матеріально-технічного та інформаційного забезпечення</t>
  </si>
  <si>
    <t>Відділ організаційного забезпечення, документування, контролю та звернень громадян</t>
  </si>
  <si>
    <t>Сектор реєстрації нормативно-правових актів, правоосвітньої діяльності та систематизації законодавства</t>
  </si>
  <si>
    <t>Робітник з комплексного обслуговування й ремонту будинків, споруд,обладнання</t>
  </si>
  <si>
    <t>Сектор з питань банкрутства</t>
  </si>
  <si>
    <t>Сектор представництва інтересів держави та органів юстиції в судах</t>
  </si>
  <si>
    <t>ШТАТНИЙ РОЗПИС на 2013 рік</t>
  </si>
  <si>
    <t>Керівник бухгалтерської служби</t>
  </si>
  <si>
    <t xml:space="preserve">тел.0332 </t>
  </si>
  <si>
    <t>Відділ  нотаріату</t>
  </si>
  <si>
    <t>10.</t>
  </si>
  <si>
    <t>11.</t>
  </si>
  <si>
    <t>Завівдувач сектору</t>
  </si>
  <si>
    <t>В.о. керівника</t>
  </si>
  <si>
    <t>Карасюк С.В.</t>
  </si>
  <si>
    <t>С.В.Карасюк</t>
  </si>
  <si>
    <t xml:space="preserve">Г.Г. Яручик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</si>
</sst>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;[Red]#,##0"/>
    <numFmt numFmtId="176" formatCode="0.000"/>
    <numFmt numFmtId="177" formatCode="0.0"/>
    <numFmt numFmtId="178" formatCode="#,##0.0"/>
    <numFmt numFmtId="179" formatCode="0.000000"/>
    <numFmt numFmtId="180" formatCode="0.00000"/>
    <numFmt numFmtId="181" formatCode="0.0000"/>
    <numFmt numFmtId="182" formatCode="[$€-2]\ ###,000_);[Red]\([$€-2]\ ###,000\)"/>
    <numFmt numFmtId="183" formatCode="0.00;[Red]0.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i/>
      <sz val="10"/>
      <name val="Times New Roman"/>
      <family val="1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justify" vertical="center" wrapText="1"/>
    </xf>
    <xf numFmtId="3" fontId="3" fillId="22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wrapText="1"/>
    </xf>
    <xf numFmtId="3" fontId="3" fillId="22" borderId="10" xfId="0" applyNumberFormat="1" applyFont="1" applyFill="1" applyBorder="1" applyAlignment="1">
      <alignment horizontal="justify" vertical="center" wrapText="1"/>
    </xf>
    <xf numFmtId="3" fontId="6" fillId="22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3" xfId="0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10" fillId="0" borderId="15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top" wrapText="1"/>
    </xf>
    <xf numFmtId="3" fontId="12" fillId="4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3" fontId="4" fillId="0" borderId="10" xfId="0" applyNumberFormat="1" applyFont="1" applyFill="1" applyBorder="1" applyAlignment="1">
      <alignment horizontal="justify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justify" vertical="center" wrapText="1"/>
    </xf>
    <xf numFmtId="3" fontId="6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2" fillId="0" borderId="2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10" fillId="6" borderId="1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5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right" wrapText="1"/>
    </xf>
    <xf numFmtId="0" fontId="13" fillId="0" borderId="21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10" fillId="0" borderId="1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6" borderId="1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4" borderId="17" xfId="0" applyNumberFormat="1" applyFont="1" applyFill="1" applyBorder="1" applyAlignment="1">
      <alignment horizontal="center" vertical="center" wrapText="1"/>
    </xf>
    <xf numFmtId="3" fontId="12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4.125" style="0" customWidth="1"/>
    <col min="2" max="2" width="48.625" style="0" customWidth="1"/>
    <col min="3" max="3" width="10.125" style="0" customWidth="1"/>
    <col min="4" max="4" width="14.375" style="0" customWidth="1"/>
    <col min="5" max="5" width="18.25390625" style="0" customWidth="1"/>
  </cols>
  <sheetData>
    <row r="1" spans="1:5" ht="15">
      <c r="A1" s="1"/>
      <c r="B1" s="1"/>
      <c r="C1" s="116" t="s">
        <v>75</v>
      </c>
      <c r="D1" s="117"/>
      <c r="E1" s="117"/>
    </row>
    <row r="2" spans="1:5" ht="15">
      <c r="A2" s="1"/>
      <c r="B2" s="1"/>
      <c r="C2" s="117" t="s">
        <v>90</v>
      </c>
      <c r="D2" s="117"/>
      <c r="E2" s="117"/>
    </row>
    <row r="3" spans="1:5" ht="15">
      <c r="A3" s="1"/>
      <c r="B3" s="1"/>
      <c r="C3" s="118" t="s">
        <v>18</v>
      </c>
      <c r="D3" s="118"/>
      <c r="E3" s="118"/>
    </row>
    <row r="4" spans="1:5" ht="15">
      <c r="A4" s="1"/>
      <c r="B4" s="1"/>
      <c r="C4" s="118" t="s">
        <v>91</v>
      </c>
      <c r="D4" s="118"/>
      <c r="E4" s="118"/>
    </row>
    <row r="5" spans="1:5" ht="9.75" customHeight="1">
      <c r="A5" s="1"/>
      <c r="B5" s="1"/>
      <c r="C5" s="118"/>
      <c r="D5" s="118"/>
      <c r="E5" s="118"/>
    </row>
    <row r="6" spans="1:5" ht="15">
      <c r="A6" s="1"/>
      <c r="B6" s="1"/>
      <c r="C6" s="106" t="s">
        <v>68</v>
      </c>
      <c r="D6" s="106"/>
      <c r="E6" s="106"/>
    </row>
    <row r="7" spans="1:5" ht="19.5" customHeight="1">
      <c r="A7" s="1"/>
      <c r="B7" s="1"/>
      <c r="C7" s="122" t="s">
        <v>69</v>
      </c>
      <c r="D7" s="123"/>
      <c r="E7" s="123"/>
    </row>
    <row r="8" spans="1:5" ht="15">
      <c r="A8" s="1"/>
      <c r="B8" s="1"/>
      <c r="C8" t="s">
        <v>76</v>
      </c>
      <c r="D8" s="84"/>
      <c r="E8" s="85" t="s">
        <v>17</v>
      </c>
    </row>
    <row r="9" spans="1:4" ht="18.75" customHeight="1">
      <c r="A9" s="1"/>
      <c r="B9" s="1"/>
      <c r="C9" s="115"/>
      <c r="D9" s="115"/>
    </row>
    <row r="10" spans="1:5" ht="15">
      <c r="A10" s="1"/>
      <c r="B10" s="1"/>
      <c r="C10" s="1"/>
      <c r="D10" s="1"/>
      <c r="E10" s="1"/>
    </row>
    <row r="11" spans="1:5" ht="14.25">
      <c r="A11" s="124" t="s">
        <v>87</v>
      </c>
      <c r="B11" s="124"/>
      <c r="C11" s="124"/>
      <c r="D11" s="124"/>
      <c r="E11" s="124"/>
    </row>
    <row r="12" spans="1:5" ht="15">
      <c r="A12" s="125" t="s">
        <v>82</v>
      </c>
      <c r="B12" s="126"/>
      <c r="C12" s="126"/>
      <c r="D12" s="126"/>
      <c r="E12" s="126"/>
    </row>
    <row r="13" spans="1:5" ht="14.25">
      <c r="A13" s="124"/>
      <c r="B13" s="124"/>
      <c r="C13" s="124"/>
      <c r="D13" s="124"/>
      <c r="E13" s="124"/>
    </row>
    <row r="14" spans="1:5" ht="15" customHeight="1">
      <c r="A14" s="107" t="s">
        <v>88</v>
      </c>
      <c r="B14" s="107"/>
      <c r="C14" s="107"/>
      <c r="D14" s="107"/>
      <c r="E14" s="107"/>
    </row>
    <row r="15" spans="1:5" ht="42" customHeight="1">
      <c r="A15" s="72" t="s">
        <v>15</v>
      </c>
      <c r="B15" s="88" t="s">
        <v>3</v>
      </c>
      <c r="C15" s="72" t="s">
        <v>4</v>
      </c>
      <c r="D15" s="72" t="s">
        <v>5</v>
      </c>
      <c r="E15" s="72" t="s">
        <v>70</v>
      </c>
    </row>
    <row r="16" spans="1:5" ht="12.75">
      <c r="A16" s="15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ht="2.25" customHeight="1">
      <c r="A17" s="112"/>
      <c r="B17" s="113"/>
      <c r="C17" s="113"/>
      <c r="D17" s="113"/>
      <c r="E17" s="114"/>
    </row>
    <row r="18" spans="1:5" ht="14.25">
      <c r="A18" s="16">
        <v>1</v>
      </c>
      <c r="B18" s="73" t="s">
        <v>19</v>
      </c>
      <c r="C18" s="17">
        <v>1</v>
      </c>
      <c r="D18" s="17">
        <v>2482</v>
      </c>
      <c r="E18" s="18">
        <f>C18*D18</f>
        <v>2482</v>
      </c>
    </row>
    <row r="19" spans="1:5" ht="28.5">
      <c r="A19" s="16">
        <v>2</v>
      </c>
      <c r="B19" s="73" t="s">
        <v>20</v>
      </c>
      <c r="C19" s="17">
        <v>1</v>
      </c>
      <c r="D19" s="17">
        <v>2408</v>
      </c>
      <c r="E19" s="18">
        <f aca="true" t="shared" si="0" ref="E19:E39">C19*D19</f>
        <v>2408</v>
      </c>
    </row>
    <row r="20" spans="1:5" ht="14.25">
      <c r="A20" s="16">
        <v>3</v>
      </c>
      <c r="B20" s="74" t="s">
        <v>80</v>
      </c>
      <c r="C20" s="17">
        <v>1</v>
      </c>
      <c r="D20" s="17">
        <v>2358</v>
      </c>
      <c r="E20" s="18">
        <f t="shared" si="0"/>
        <v>2358</v>
      </c>
    </row>
    <row r="21" spans="1:5" ht="28.5">
      <c r="A21" s="16">
        <v>4</v>
      </c>
      <c r="B21" s="74" t="s">
        <v>57</v>
      </c>
      <c r="C21" s="17">
        <v>1</v>
      </c>
      <c r="D21" s="17">
        <v>1799</v>
      </c>
      <c r="E21" s="18">
        <f t="shared" si="0"/>
        <v>1799</v>
      </c>
    </row>
    <row r="22" spans="1:5" ht="28.5">
      <c r="A22" s="16">
        <v>5</v>
      </c>
      <c r="B22" s="74" t="s">
        <v>58</v>
      </c>
      <c r="C22" s="17">
        <v>1</v>
      </c>
      <c r="D22" s="17">
        <v>1709</v>
      </c>
      <c r="E22" s="18">
        <f t="shared" si="0"/>
        <v>1709</v>
      </c>
    </row>
    <row r="23" spans="1:5" ht="28.5">
      <c r="A23" s="16">
        <v>6</v>
      </c>
      <c r="B23" s="74" t="s">
        <v>59</v>
      </c>
      <c r="C23" s="17">
        <v>1</v>
      </c>
      <c r="D23" s="17">
        <v>1512</v>
      </c>
      <c r="E23" s="18">
        <f t="shared" si="0"/>
        <v>1512</v>
      </c>
    </row>
    <row r="24" spans="1:5" ht="28.5">
      <c r="A24" s="16">
        <v>7</v>
      </c>
      <c r="B24" s="74" t="s">
        <v>60</v>
      </c>
      <c r="C24" s="17">
        <v>1</v>
      </c>
      <c r="D24" s="17">
        <v>1436</v>
      </c>
      <c r="E24" s="18">
        <f t="shared" si="0"/>
        <v>1436</v>
      </c>
    </row>
    <row r="25" spans="1:5" ht="14.25">
      <c r="A25" s="16">
        <v>8</v>
      </c>
      <c r="B25" s="74" t="s">
        <v>61</v>
      </c>
      <c r="C25" s="17">
        <v>1</v>
      </c>
      <c r="D25" s="17">
        <v>1512</v>
      </c>
      <c r="E25" s="18">
        <f t="shared" si="0"/>
        <v>1512</v>
      </c>
    </row>
    <row r="26" spans="1:5" ht="14.25">
      <c r="A26" s="16">
        <v>9</v>
      </c>
      <c r="B26" s="74" t="s">
        <v>62</v>
      </c>
      <c r="C26" s="17">
        <v>1</v>
      </c>
      <c r="D26" s="17">
        <v>1285</v>
      </c>
      <c r="E26" s="18">
        <f t="shared" si="0"/>
        <v>1285</v>
      </c>
    </row>
    <row r="27" spans="1:5" ht="28.5">
      <c r="A27" s="16">
        <v>10</v>
      </c>
      <c r="B27" s="74" t="s">
        <v>56</v>
      </c>
      <c r="C27" s="17">
        <v>1</v>
      </c>
      <c r="D27" s="17">
        <v>1515</v>
      </c>
      <c r="E27" s="18">
        <f t="shared" si="0"/>
        <v>1515</v>
      </c>
    </row>
    <row r="28" spans="1:5" ht="14.25">
      <c r="A28" s="16">
        <v>11</v>
      </c>
      <c r="B28" s="74" t="s">
        <v>63</v>
      </c>
      <c r="C28" s="17">
        <v>2</v>
      </c>
      <c r="D28" s="17">
        <v>1372</v>
      </c>
      <c r="E28" s="18">
        <f t="shared" si="0"/>
        <v>2744</v>
      </c>
    </row>
    <row r="29" spans="1:5" ht="14.25">
      <c r="A29" s="16">
        <v>12</v>
      </c>
      <c r="B29" s="74" t="s">
        <v>64</v>
      </c>
      <c r="C29" s="17">
        <v>1</v>
      </c>
      <c r="D29" s="17">
        <v>1147</v>
      </c>
      <c r="E29" s="18">
        <f t="shared" si="0"/>
        <v>1147</v>
      </c>
    </row>
    <row r="30" spans="1:5" ht="28.5">
      <c r="A30" s="16">
        <v>13</v>
      </c>
      <c r="B30" s="73" t="s">
        <v>66</v>
      </c>
      <c r="C30" s="17">
        <v>4</v>
      </c>
      <c r="D30" s="17">
        <v>1356</v>
      </c>
      <c r="E30" s="18">
        <f t="shared" si="0"/>
        <v>5424</v>
      </c>
    </row>
    <row r="31" spans="1:5" ht="28.5">
      <c r="A31" s="16">
        <v>14</v>
      </c>
      <c r="B31" s="73" t="s">
        <v>67</v>
      </c>
      <c r="C31" s="17">
        <v>1</v>
      </c>
      <c r="D31" s="17">
        <v>1288</v>
      </c>
      <c r="E31" s="18">
        <f t="shared" si="0"/>
        <v>1288</v>
      </c>
    </row>
    <row r="32" spans="1:5" ht="14.25">
      <c r="A32" s="16">
        <v>15</v>
      </c>
      <c r="B32" s="73" t="s">
        <v>65</v>
      </c>
      <c r="C32" s="17">
        <v>4</v>
      </c>
      <c r="D32" s="17">
        <v>1147</v>
      </c>
      <c r="E32" s="18">
        <f t="shared" si="0"/>
        <v>4588</v>
      </c>
    </row>
    <row r="33" spans="1:5" ht="14.25">
      <c r="A33" s="16">
        <v>16</v>
      </c>
      <c r="B33" s="73" t="s">
        <v>32</v>
      </c>
      <c r="C33" s="17">
        <v>1</v>
      </c>
      <c r="D33" s="17">
        <v>1285</v>
      </c>
      <c r="E33" s="18">
        <f t="shared" si="0"/>
        <v>1285</v>
      </c>
    </row>
    <row r="34" spans="1:5" ht="14.25">
      <c r="A34" s="16">
        <v>17</v>
      </c>
      <c r="B34" s="73" t="s">
        <v>21</v>
      </c>
      <c r="C34" s="17">
        <v>2</v>
      </c>
      <c r="D34" s="17">
        <v>1147</v>
      </c>
      <c r="E34" s="18">
        <f t="shared" si="0"/>
        <v>2294</v>
      </c>
    </row>
    <row r="35" spans="1:5" ht="14.25">
      <c r="A35" s="16">
        <v>18</v>
      </c>
      <c r="B35" s="73" t="s">
        <v>22</v>
      </c>
      <c r="C35" s="17">
        <v>1</v>
      </c>
      <c r="D35" s="17">
        <v>1147</v>
      </c>
      <c r="E35" s="18">
        <f t="shared" si="0"/>
        <v>1147</v>
      </c>
    </row>
    <row r="36" spans="1:5" ht="14.25">
      <c r="A36" s="16">
        <v>19</v>
      </c>
      <c r="B36" s="73" t="s">
        <v>0</v>
      </c>
      <c r="C36" s="17">
        <v>29</v>
      </c>
      <c r="D36" s="17">
        <v>1147</v>
      </c>
      <c r="E36" s="18">
        <f t="shared" si="0"/>
        <v>33263</v>
      </c>
    </row>
    <row r="37" spans="1:5" ht="14.25">
      <c r="A37" s="16">
        <v>20</v>
      </c>
      <c r="B37" s="73" t="s">
        <v>1</v>
      </c>
      <c r="C37" s="17">
        <v>20</v>
      </c>
      <c r="D37" s="17">
        <v>1147</v>
      </c>
      <c r="E37" s="18">
        <f t="shared" si="0"/>
        <v>22940</v>
      </c>
    </row>
    <row r="38" spans="1:5" ht="14.25">
      <c r="A38" s="16">
        <v>21</v>
      </c>
      <c r="B38" s="73" t="s">
        <v>6</v>
      </c>
      <c r="C38" s="17">
        <v>3</v>
      </c>
      <c r="D38" s="17">
        <v>1147</v>
      </c>
      <c r="E38" s="18">
        <f t="shared" si="0"/>
        <v>3441</v>
      </c>
    </row>
    <row r="39" spans="1:5" ht="28.5">
      <c r="A39" s="16">
        <v>22</v>
      </c>
      <c r="B39" s="73" t="s">
        <v>83</v>
      </c>
      <c r="C39" s="17">
        <v>1</v>
      </c>
      <c r="D39" s="17">
        <v>1147</v>
      </c>
      <c r="E39" s="18">
        <f t="shared" si="0"/>
        <v>1147</v>
      </c>
    </row>
    <row r="40" spans="1:5" ht="23.25" customHeight="1">
      <c r="A40" s="2"/>
      <c r="B40" s="3" t="s">
        <v>71</v>
      </c>
      <c r="C40" s="18">
        <f>SUM(C18:C39)</f>
        <v>79</v>
      </c>
      <c r="D40" s="18" t="s">
        <v>72</v>
      </c>
      <c r="E40" s="18">
        <f>SUM(E18:E39)</f>
        <v>98724</v>
      </c>
    </row>
    <row r="41" spans="1:5" ht="14.25">
      <c r="A41" s="14"/>
      <c r="B41" s="14"/>
      <c r="C41" s="14"/>
      <c r="D41" s="14"/>
      <c r="E41" s="14"/>
    </row>
    <row r="43" spans="1:5" ht="15.75">
      <c r="A43" s="120" t="s">
        <v>108</v>
      </c>
      <c r="B43" s="120"/>
      <c r="D43" t="s">
        <v>73</v>
      </c>
      <c r="E43" s="101" t="s">
        <v>110</v>
      </c>
    </row>
    <row r="44" ht="12.75">
      <c r="E44" t="s">
        <v>74</v>
      </c>
    </row>
    <row r="45" spans="1:5" ht="18" customHeight="1">
      <c r="A45" s="121" t="s">
        <v>102</v>
      </c>
      <c r="B45" s="121"/>
      <c r="D45" t="s">
        <v>73</v>
      </c>
      <c r="E45" s="101" t="s">
        <v>111</v>
      </c>
    </row>
    <row r="46" ht="12.75">
      <c r="E46" t="s">
        <v>74</v>
      </c>
    </row>
    <row r="47" spans="1:2" ht="12.75">
      <c r="A47" s="75" t="s">
        <v>84</v>
      </c>
      <c r="B47" s="75"/>
    </row>
    <row r="48" spans="1:2" ht="12.75">
      <c r="A48" s="119" t="s">
        <v>89</v>
      </c>
      <c r="B48" s="119"/>
    </row>
  </sheetData>
  <sheetProtection/>
  <mergeCells count="16">
    <mergeCell ref="A48:B48"/>
    <mergeCell ref="A43:B43"/>
    <mergeCell ref="A45:B45"/>
    <mergeCell ref="C7:E7"/>
    <mergeCell ref="A11:E11"/>
    <mergeCell ref="A12:E12"/>
    <mergeCell ref="A13:E13"/>
    <mergeCell ref="A17:E17"/>
    <mergeCell ref="C9:D9"/>
    <mergeCell ref="C1:E1"/>
    <mergeCell ref="C2:E2"/>
    <mergeCell ref="C3:E3"/>
    <mergeCell ref="C4:E4"/>
    <mergeCell ref="C5:E5"/>
    <mergeCell ref="C6:E6"/>
    <mergeCell ref="A14:E14"/>
  </mergeCells>
  <printOptions/>
  <pageMargins left="0.75" right="0.17" top="0.24" bottom="1" header="0.17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Normal="70" zoomScaleSheetLayoutView="100" zoomScalePageLayoutView="0" workbookViewId="0" topLeftCell="A1">
      <selection activeCell="C117" sqref="C117"/>
    </sheetView>
  </sheetViews>
  <sheetFormatPr defaultColWidth="9.00390625" defaultRowHeight="12.75"/>
  <cols>
    <col min="1" max="1" width="5.75390625" style="0" customWidth="1"/>
    <col min="2" max="2" width="33.875" style="0" customWidth="1"/>
    <col min="3" max="3" width="12.125" style="0" customWidth="1"/>
    <col min="4" max="4" width="12.875" style="0" customWidth="1"/>
    <col min="5" max="5" width="20.00390625" style="0" customWidth="1"/>
  </cols>
  <sheetData>
    <row r="1" spans="1:5" ht="15.75" customHeight="1">
      <c r="A1" s="19"/>
      <c r="B1" s="20"/>
      <c r="C1" s="116" t="s">
        <v>75</v>
      </c>
      <c r="D1" s="117"/>
      <c r="E1" s="117"/>
    </row>
    <row r="2" spans="1:5" ht="15.75" customHeight="1">
      <c r="A2" s="21"/>
      <c r="B2" s="21"/>
      <c r="C2" s="117" t="s">
        <v>90</v>
      </c>
      <c r="D2" s="117"/>
      <c r="E2" s="117"/>
    </row>
    <row r="3" spans="1:5" ht="15.75" customHeight="1">
      <c r="A3" s="21"/>
      <c r="B3" s="22"/>
      <c r="C3" s="118" t="s">
        <v>18</v>
      </c>
      <c r="D3" s="118"/>
      <c r="E3" s="118"/>
    </row>
    <row r="4" spans="1:5" ht="22.5" customHeight="1">
      <c r="A4" s="21"/>
      <c r="B4" s="22"/>
      <c r="C4" s="118" t="s">
        <v>91</v>
      </c>
      <c r="D4" s="118"/>
      <c r="E4" s="118"/>
    </row>
    <row r="5" spans="1:5" ht="31.5" customHeight="1">
      <c r="A5" s="23"/>
      <c r="B5" s="24"/>
      <c r="C5" s="106" t="s">
        <v>68</v>
      </c>
      <c r="D5" s="106"/>
      <c r="E5" s="106"/>
    </row>
    <row r="6" spans="1:5" ht="15.75" customHeight="1">
      <c r="A6" s="23"/>
      <c r="B6" s="25"/>
      <c r="C6" s="122" t="s">
        <v>69</v>
      </c>
      <c r="D6" s="123"/>
      <c r="E6" s="123"/>
    </row>
    <row r="7" spans="1:5" ht="15.75">
      <c r="A7" s="26"/>
      <c r="B7" s="27"/>
      <c r="C7" t="s">
        <v>76</v>
      </c>
      <c r="D7" s="84"/>
      <c r="E7" s="85" t="s">
        <v>17</v>
      </c>
    </row>
    <row r="8" spans="1:5" ht="15.75">
      <c r="A8" s="26"/>
      <c r="B8" s="27"/>
      <c r="C8" s="27"/>
      <c r="D8" s="27"/>
      <c r="E8" s="27"/>
    </row>
    <row r="9" spans="1:5" ht="15.75">
      <c r="A9" s="26"/>
      <c r="B9" s="26"/>
      <c r="C9" s="28"/>
      <c r="D9" s="28"/>
      <c r="E9" s="28"/>
    </row>
    <row r="10" spans="1:5" ht="14.25" customHeight="1">
      <c r="A10" s="124" t="s">
        <v>101</v>
      </c>
      <c r="B10" s="124"/>
      <c r="C10" s="124"/>
      <c r="D10" s="124"/>
      <c r="E10" s="124"/>
    </row>
    <row r="11" spans="1:5" ht="15" customHeight="1">
      <c r="A11" s="125" t="s">
        <v>82</v>
      </c>
      <c r="B11" s="126"/>
      <c r="C11" s="126"/>
      <c r="D11" s="126"/>
      <c r="E11" s="126"/>
    </row>
    <row r="12" spans="1:5" ht="12.75">
      <c r="A12" s="110" t="s">
        <v>88</v>
      </c>
      <c r="B12" s="110"/>
      <c r="C12" s="111"/>
      <c r="D12" s="111"/>
      <c r="E12" s="111"/>
    </row>
    <row r="13" spans="1:5" ht="12.75">
      <c r="A13" s="127" t="s">
        <v>15</v>
      </c>
      <c r="B13" s="127" t="s">
        <v>3</v>
      </c>
      <c r="C13" s="127" t="s">
        <v>4</v>
      </c>
      <c r="D13" s="127" t="s">
        <v>79</v>
      </c>
      <c r="E13" s="127" t="s">
        <v>77</v>
      </c>
    </row>
    <row r="14" spans="1:5" ht="12.75">
      <c r="A14" s="128"/>
      <c r="B14" s="128"/>
      <c r="C14" s="128"/>
      <c r="D14" s="128"/>
      <c r="E14" s="128"/>
    </row>
    <row r="15" spans="1:5" ht="66.75" customHeight="1">
      <c r="A15" s="129"/>
      <c r="B15" s="129"/>
      <c r="C15" s="129"/>
      <c r="D15" s="129"/>
      <c r="E15" s="129"/>
    </row>
    <row r="16" spans="1:5" ht="12.75" customHeight="1">
      <c r="A16" s="86">
        <v>1</v>
      </c>
      <c r="B16" s="87">
        <v>2</v>
      </c>
      <c r="C16" s="87">
        <v>3</v>
      </c>
      <c r="D16" s="87">
        <v>4</v>
      </c>
      <c r="E16" s="87">
        <v>5</v>
      </c>
    </row>
    <row r="17" spans="1:5" ht="15.75">
      <c r="A17" s="30" t="s">
        <v>23</v>
      </c>
      <c r="B17" s="133" t="s">
        <v>24</v>
      </c>
      <c r="C17" s="134"/>
      <c r="D17" s="134"/>
      <c r="E17" s="135"/>
    </row>
    <row r="18" spans="1:5" ht="18.75" customHeight="1">
      <c r="A18" s="29"/>
      <c r="B18" s="31" t="s">
        <v>19</v>
      </c>
      <c r="C18" s="29">
        <v>1</v>
      </c>
      <c r="D18" s="50">
        <v>2482</v>
      </c>
      <c r="E18" s="51">
        <f>C18*D18</f>
        <v>2482</v>
      </c>
    </row>
    <row r="19" spans="1:5" ht="36" customHeight="1">
      <c r="A19" s="29"/>
      <c r="B19" s="33" t="s">
        <v>20</v>
      </c>
      <c r="C19" s="29">
        <v>1</v>
      </c>
      <c r="D19" s="50">
        <v>2408</v>
      </c>
      <c r="E19" s="51">
        <f>C19*D19</f>
        <v>2408</v>
      </c>
    </row>
    <row r="20" spans="1:5" ht="39.75" customHeight="1">
      <c r="A20" s="29"/>
      <c r="B20" s="33" t="s">
        <v>80</v>
      </c>
      <c r="C20" s="29">
        <v>1</v>
      </c>
      <c r="D20" s="50">
        <v>2358</v>
      </c>
      <c r="E20" s="51">
        <f>C20*D20</f>
        <v>2358</v>
      </c>
    </row>
    <row r="21" spans="1:5" ht="15.75">
      <c r="A21" s="58"/>
      <c r="B21" s="34" t="s">
        <v>25</v>
      </c>
      <c r="C21" s="89">
        <f>SUM(C18:C20)</f>
        <v>3</v>
      </c>
      <c r="D21" s="50"/>
      <c r="E21" s="56">
        <f>SUM(E18:E20)</f>
        <v>7248</v>
      </c>
    </row>
    <row r="22" spans="1:5" ht="15.75" customHeight="1">
      <c r="A22" s="59" t="s">
        <v>26</v>
      </c>
      <c r="B22" s="136" t="s">
        <v>27</v>
      </c>
      <c r="C22" s="137"/>
      <c r="D22" s="137"/>
      <c r="E22" s="138"/>
    </row>
    <row r="23" spans="1:5" ht="30" customHeight="1">
      <c r="A23" s="29"/>
      <c r="B23" s="37" t="s">
        <v>28</v>
      </c>
      <c r="C23" s="29">
        <v>1</v>
      </c>
      <c r="D23" s="50">
        <v>1799</v>
      </c>
      <c r="E23" s="51">
        <f>C23*D23</f>
        <v>1799</v>
      </c>
    </row>
    <row r="24" spans="1:5" ht="33" customHeight="1">
      <c r="A24" s="29"/>
      <c r="B24" s="37" t="s">
        <v>46</v>
      </c>
      <c r="C24" s="29">
        <v>1</v>
      </c>
      <c r="D24" s="50">
        <v>1709</v>
      </c>
      <c r="E24" s="51">
        <f>C24*D24</f>
        <v>1709</v>
      </c>
    </row>
    <row r="25" spans="1:5" ht="15.75">
      <c r="A25" s="60"/>
      <c r="B25" s="34" t="s">
        <v>25</v>
      </c>
      <c r="C25" s="89">
        <f>SUM(C23:C24)</f>
        <v>2</v>
      </c>
      <c r="D25" s="50"/>
      <c r="E25" s="56">
        <f>SUM(E23:E24)</f>
        <v>3508</v>
      </c>
    </row>
    <row r="26" spans="1:5" ht="15.75">
      <c r="A26" s="59" t="s">
        <v>29</v>
      </c>
      <c r="B26" s="130" t="s">
        <v>30</v>
      </c>
      <c r="C26" s="131"/>
      <c r="D26" s="131"/>
      <c r="E26" s="132"/>
    </row>
    <row r="27" spans="1:5" ht="17.25" customHeight="1">
      <c r="A27" s="61"/>
      <c r="B27" s="38" t="s">
        <v>16</v>
      </c>
      <c r="C27" s="29">
        <v>1</v>
      </c>
      <c r="D27" s="50">
        <v>1512</v>
      </c>
      <c r="E27" s="51">
        <f aca="true" t="shared" si="0" ref="E27:E32">D27*C27</f>
        <v>1512</v>
      </c>
    </row>
    <row r="28" spans="1:5" ht="17.25" customHeight="1">
      <c r="A28" s="61"/>
      <c r="B28" s="39" t="s">
        <v>31</v>
      </c>
      <c r="C28" s="29">
        <v>1</v>
      </c>
      <c r="D28" s="50">
        <v>1436</v>
      </c>
      <c r="E28" s="51">
        <f t="shared" si="0"/>
        <v>1436</v>
      </c>
    </row>
    <row r="29" spans="1:5" ht="15.75">
      <c r="A29" s="61"/>
      <c r="B29" s="40" t="s">
        <v>32</v>
      </c>
      <c r="C29" s="29">
        <v>1</v>
      </c>
      <c r="D29" s="50">
        <v>1285</v>
      </c>
      <c r="E29" s="51">
        <f t="shared" si="0"/>
        <v>1285</v>
      </c>
    </row>
    <row r="30" spans="1:5" ht="15.75">
      <c r="A30" s="61"/>
      <c r="B30" s="40" t="s">
        <v>21</v>
      </c>
      <c r="C30" s="29">
        <v>2</v>
      </c>
      <c r="D30" s="50">
        <v>1147</v>
      </c>
      <c r="E30" s="51">
        <f t="shared" si="0"/>
        <v>2294</v>
      </c>
    </row>
    <row r="31" spans="1:5" ht="15.75">
      <c r="A31" s="61"/>
      <c r="B31" s="40" t="s">
        <v>22</v>
      </c>
      <c r="C31" s="29">
        <v>1</v>
      </c>
      <c r="D31" s="50">
        <v>1147</v>
      </c>
      <c r="E31" s="51">
        <f t="shared" si="0"/>
        <v>1147</v>
      </c>
    </row>
    <row r="32" spans="1:5" ht="15.75">
      <c r="A32" s="61"/>
      <c r="B32" s="40" t="s">
        <v>0</v>
      </c>
      <c r="C32" s="29">
        <v>1</v>
      </c>
      <c r="D32" s="50">
        <v>1147</v>
      </c>
      <c r="E32" s="51">
        <f t="shared" si="0"/>
        <v>1147</v>
      </c>
    </row>
    <row r="33" spans="1:5" ht="15.75">
      <c r="A33" s="60"/>
      <c r="B33" s="34" t="s">
        <v>25</v>
      </c>
      <c r="C33" s="89">
        <f>SUM(C27:C32)</f>
        <v>7</v>
      </c>
      <c r="D33" s="50"/>
      <c r="E33" s="56">
        <f>SUM(E27:E32)</f>
        <v>8821</v>
      </c>
    </row>
    <row r="34" spans="1:5" ht="15.75">
      <c r="A34" s="59" t="s">
        <v>33</v>
      </c>
      <c r="B34" s="130" t="s">
        <v>34</v>
      </c>
      <c r="C34" s="131"/>
      <c r="D34" s="131"/>
      <c r="E34" s="36"/>
    </row>
    <row r="35" spans="1:5" ht="13.5" customHeight="1">
      <c r="A35" s="61"/>
      <c r="B35" s="38" t="s">
        <v>16</v>
      </c>
      <c r="C35" s="29">
        <v>1</v>
      </c>
      <c r="D35" s="50">
        <v>1512</v>
      </c>
      <c r="E35" s="51">
        <f>D35*C35</f>
        <v>1512</v>
      </c>
    </row>
    <row r="36" spans="1:5" ht="15.75">
      <c r="A36" s="69"/>
      <c r="B36" s="31" t="s">
        <v>0</v>
      </c>
      <c r="C36" s="29">
        <v>4</v>
      </c>
      <c r="D36" s="50">
        <v>1147</v>
      </c>
      <c r="E36" s="51">
        <f>D36*C36</f>
        <v>4588</v>
      </c>
    </row>
    <row r="37" spans="1:5" ht="15.75">
      <c r="A37" s="69"/>
      <c r="B37" s="31" t="s">
        <v>1</v>
      </c>
      <c r="C37" s="29">
        <v>1</v>
      </c>
      <c r="D37" s="50">
        <v>1147</v>
      </c>
      <c r="E37" s="51">
        <f>D37*C37</f>
        <v>1147</v>
      </c>
    </row>
    <row r="38" spans="1:5" ht="15.75">
      <c r="A38" s="61"/>
      <c r="B38" s="34" t="s">
        <v>25</v>
      </c>
      <c r="C38" s="89">
        <f>SUM(C35:C37)</f>
        <v>6</v>
      </c>
      <c r="D38" s="50"/>
      <c r="E38" s="56">
        <f>SUM(E35:E37)</f>
        <v>7247</v>
      </c>
    </row>
    <row r="39" spans="1:5" ht="15.75">
      <c r="A39" s="59" t="s">
        <v>35</v>
      </c>
      <c r="B39" s="130" t="s">
        <v>36</v>
      </c>
      <c r="C39" s="131"/>
      <c r="D39" s="131"/>
      <c r="E39" s="36"/>
    </row>
    <row r="40" spans="1:5" ht="17.25" customHeight="1">
      <c r="A40" s="61"/>
      <c r="B40" s="38" t="s">
        <v>53</v>
      </c>
      <c r="C40" s="29">
        <v>1</v>
      </c>
      <c r="D40" s="31">
        <v>1285</v>
      </c>
      <c r="E40" s="32">
        <f>D40*C40</f>
        <v>1285</v>
      </c>
    </row>
    <row r="41" spans="1:5" ht="15.75">
      <c r="A41" s="62"/>
      <c r="B41" s="31" t="s">
        <v>1</v>
      </c>
      <c r="C41" s="29">
        <v>2</v>
      </c>
      <c r="D41" s="31">
        <v>1147</v>
      </c>
      <c r="E41" s="32">
        <f>D41*C41</f>
        <v>2294</v>
      </c>
    </row>
    <row r="42" spans="1:5" ht="15.75">
      <c r="A42" s="60"/>
      <c r="B42" s="34" t="s">
        <v>25</v>
      </c>
      <c r="C42" s="89">
        <f>SUM(C40:C41)</f>
        <v>3</v>
      </c>
      <c r="D42" s="31"/>
      <c r="E42" s="35">
        <f>SUM(E40:E41)</f>
        <v>3579</v>
      </c>
    </row>
    <row r="43" spans="1:5" ht="20.25" customHeight="1">
      <c r="A43" s="29"/>
      <c r="B43" s="41" t="s">
        <v>55</v>
      </c>
      <c r="C43" s="89">
        <f>C25+C33+C38+C42</f>
        <v>18</v>
      </c>
      <c r="D43" s="31"/>
      <c r="E43" s="35">
        <f>E25+E33+E38+E42</f>
        <v>23155</v>
      </c>
    </row>
    <row r="44" spans="1:5" ht="20.25" customHeight="1">
      <c r="A44" s="63" t="s">
        <v>37</v>
      </c>
      <c r="B44" s="133" t="s">
        <v>38</v>
      </c>
      <c r="C44" s="134"/>
      <c r="D44" s="134"/>
      <c r="E44" s="135"/>
    </row>
    <row r="45" spans="1:5" ht="15.75">
      <c r="A45" s="64"/>
      <c r="B45" s="40" t="s">
        <v>39</v>
      </c>
      <c r="C45" s="69">
        <v>1</v>
      </c>
      <c r="D45" s="31">
        <v>1515</v>
      </c>
      <c r="E45" s="32">
        <f>D45*C45</f>
        <v>1515</v>
      </c>
    </row>
    <row r="46" spans="1:5" ht="15.75">
      <c r="A46" s="64"/>
      <c r="B46" s="43" t="s">
        <v>25</v>
      </c>
      <c r="C46" s="89">
        <f>SUM(C45:C45)</f>
        <v>1</v>
      </c>
      <c r="D46" s="34"/>
      <c r="E46" s="35">
        <f>SUM(E45:E45)</f>
        <v>1515</v>
      </c>
    </row>
    <row r="47" spans="1:5" ht="15.75">
      <c r="A47" s="63" t="s">
        <v>40</v>
      </c>
      <c r="B47" s="44" t="s">
        <v>41</v>
      </c>
      <c r="C47" s="45"/>
      <c r="D47" s="45"/>
      <c r="E47" s="42"/>
    </row>
    <row r="48" spans="1:5" ht="15.75">
      <c r="A48" s="59"/>
      <c r="B48" s="46" t="s">
        <v>16</v>
      </c>
      <c r="C48" s="69">
        <v>1</v>
      </c>
      <c r="D48" s="70">
        <v>1372</v>
      </c>
      <c r="E48" s="32">
        <f>C48*D48</f>
        <v>1372</v>
      </c>
    </row>
    <row r="49" spans="1:5" ht="15.75" customHeight="1">
      <c r="A49" s="60"/>
      <c r="B49" s="46" t="s">
        <v>0</v>
      </c>
      <c r="C49" s="90">
        <v>2</v>
      </c>
      <c r="D49" s="31">
        <v>1147</v>
      </c>
      <c r="E49" s="32">
        <f>C49*D49</f>
        <v>2294</v>
      </c>
    </row>
    <row r="50" spans="1:5" ht="15.75" customHeight="1">
      <c r="A50" s="60"/>
      <c r="B50" s="46" t="s">
        <v>1</v>
      </c>
      <c r="C50" s="90">
        <v>2</v>
      </c>
      <c r="D50" s="31">
        <v>1147</v>
      </c>
      <c r="E50" s="32">
        <f>C50*D50</f>
        <v>2294</v>
      </c>
    </row>
    <row r="51" spans="1:5" ht="15.75">
      <c r="A51" s="60"/>
      <c r="B51" s="43" t="s">
        <v>25</v>
      </c>
      <c r="C51" s="91">
        <f>SUM(C48:C50)</f>
        <v>5</v>
      </c>
      <c r="D51" s="31"/>
      <c r="E51" s="47">
        <f>SUM(E48:E50)</f>
        <v>5960</v>
      </c>
    </row>
    <row r="52" spans="1:5" ht="15.75">
      <c r="A52" s="63" t="s">
        <v>42</v>
      </c>
      <c r="B52" s="44" t="s">
        <v>43</v>
      </c>
      <c r="C52" s="45"/>
      <c r="D52" s="45"/>
      <c r="E52" s="42"/>
    </row>
    <row r="53" spans="1:5" ht="15.75">
      <c r="A53" s="59"/>
      <c r="B53" s="108" t="s">
        <v>16</v>
      </c>
      <c r="C53" s="69">
        <v>1</v>
      </c>
      <c r="D53" s="108">
        <v>1372</v>
      </c>
      <c r="E53" s="32">
        <f>C53*D53</f>
        <v>1372</v>
      </c>
    </row>
    <row r="54" spans="1:5" ht="15.75" customHeight="1">
      <c r="A54" s="60"/>
      <c r="B54" s="46" t="s">
        <v>0</v>
      </c>
      <c r="C54" s="92">
        <v>3</v>
      </c>
      <c r="D54" s="31">
        <v>1147</v>
      </c>
      <c r="E54" s="32">
        <f>C54*D54</f>
        <v>3441</v>
      </c>
    </row>
    <row r="55" spans="1:5" ht="18" customHeight="1">
      <c r="A55" s="60"/>
      <c r="B55" s="46" t="s">
        <v>1</v>
      </c>
      <c r="C55" s="92">
        <v>1</v>
      </c>
      <c r="D55" s="31">
        <v>1147</v>
      </c>
      <c r="E55" s="32">
        <f>C55*D55</f>
        <v>1147</v>
      </c>
    </row>
    <row r="56" spans="1:5" ht="15.75">
      <c r="A56" s="60"/>
      <c r="B56" s="43" t="s">
        <v>25</v>
      </c>
      <c r="C56" s="93">
        <f>SUM(C53:C55)</f>
        <v>5</v>
      </c>
      <c r="D56" s="31"/>
      <c r="E56" s="47">
        <f>SUM(E53:E55)</f>
        <v>5960</v>
      </c>
    </row>
    <row r="57" spans="1:5" ht="30" customHeight="1">
      <c r="A57" s="63" t="s">
        <v>44</v>
      </c>
      <c r="B57" s="130" t="s">
        <v>93</v>
      </c>
      <c r="C57" s="131"/>
      <c r="D57" s="131"/>
      <c r="E57" s="132"/>
    </row>
    <row r="58" spans="1:5" ht="16.5" customHeight="1">
      <c r="A58" s="60"/>
      <c r="B58" s="46" t="s">
        <v>107</v>
      </c>
      <c r="C58" s="94">
        <v>1</v>
      </c>
      <c r="D58" s="50">
        <v>1147</v>
      </c>
      <c r="E58" s="51">
        <f>C58*D58</f>
        <v>1147</v>
      </c>
    </row>
    <row r="59" spans="1:5" ht="17.25" customHeight="1">
      <c r="A59" s="60"/>
      <c r="B59" s="46" t="s">
        <v>0</v>
      </c>
      <c r="C59" s="94">
        <v>2</v>
      </c>
      <c r="D59" s="50">
        <v>1147</v>
      </c>
      <c r="E59" s="51">
        <f>C59*D59</f>
        <v>2294</v>
      </c>
    </row>
    <row r="60" spans="1:5" ht="15.75" customHeight="1">
      <c r="A60" s="60"/>
      <c r="B60" s="46" t="s">
        <v>1</v>
      </c>
      <c r="C60" s="94">
        <v>1</v>
      </c>
      <c r="D60" s="50">
        <v>1147</v>
      </c>
      <c r="E60" s="51">
        <f>C60*D60</f>
        <v>1147</v>
      </c>
    </row>
    <row r="61" spans="1:5" ht="15.75">
      <c r="A61" s="60"/>
      <c r="B61" s="43" t="s">
        <v>25</v>
      </c>
      <c r="C61" s="95">
        <f>SUM(C58:C60)</f>
        <v>4</v>
      </c>
      <c r="D61" s="50"/>
      <c r="E61" s="52">
        <f>SUM(E58:E60)</f>
        <v>4588</v>
      </c>
    </row>
    <row r="62" spans="1:5" ht="17.25" customHeight="1">
      <c r="A62" s="60"/>
      <c r="B62" s="43" t="s">
        <v>54</v>
      </c>
      <c r="C62" s="89">
        <f>C46+C51+C56+C61</f>
        <v>15</v>
      </c>
      <c r="D62" s="54"/>
      <c r="E62" s="55">
        <f>E61+E56+E51+E46</f>
        <v>18023</v>
      </c>
    </row>
    <row r="63" spans="1:5" ht="30" customHeight="1">
      <c r="A63" s="83" t="s">
        <v>45</v>
      </c>
      <c r="B63" s="130" t="s">
        <v>94</v>
      </c>
      <c r="C63" s="131"/>
      <c r="D63" s="131"/>
      <c r="E63" s="132"/>
    </row>
    <row r="64" spans="1:5" ht="15.75">
      <c r="A64" s="64"/>
      <c r="B64" s="31" t="s">
        <v>16</v>
      </c>
      <c r="C64" s="29">
        <v>1</v>
      </c>
      <c r="D64" s="50">
        <v>1356</v>
      </c>
      <c r="E64" s="51">
        <f>D64*C64</f>
        <v>1356</v>
      </c>
    </row>
    <row r="65" spans="1:5" ht="14.25" customHeight="1">
      <c r="A65" s="29"/>
      <c r="B65" s="48" t="s">
        <v>31</v>
      </c>
      <c r="C65" s="29">
        <v>1</v>
      </c>
      <c r="D65" s="50">
        <v>1288</v>
      </c>
      <c r="E65" s="51">
        <f>D65*C65</f>
        <v>1288</v>
      </c>
    </row>
    <row r="66" spans="1:5" ht="15.75">
      <c r="A66" s="29"/>
      <c r="B66" s="31" t="s">
        <v>0</v>
      </c>
      <c r="C66" s="29">
        <v>2</v>
      </c>
      <c r="D66" s="50">
        <v>1147</v>
      </c>
      <c r="E66" s="51">
        <f>C66*D66</f>
        <v>2294</v>
      </c>
    </row>
    <row r="67" spans="1:5" ht="15.75">
      <c r="A67" s="66"/>
      <c r="B67" s="31" t="s">
        <v>1</v>
      </c>
      <c r="C67" s="29">
        <v>4</v>
      </c>
      <c r="D67" s="50">
        <v>1147</v>
      </c>
      <c r="E67" s="51">
        <f>C67*D67</f>
        <v>4588</v>
      </c>
    </row>
    <row r="68" spans="1:5" ht="15.75">
      <c r="A68" s="58"/>
      <c r="B68" s="34" t="s">
        <v>25</v>
      </c>
      <c r="C68" s="89">
        <f>SUM(C64:C67)</f>
        <v>8</v>
      </c>
      <c r="D68" s="50"/>
      <c r="E68" s="56">
        <f>SUM(E64:E67)</f>
        <v>9526</v>
      </c>
    </row>
    <row r="69" spans="1:5" ht="30" customHeight="1">
      <c r="A69" s="65" t="s">
        <v>47</v>
      </c>
      <c r="B69" s="130" t="s">
        <v>95</v>
      </c>
      <c r="C69" s="131"/>
      <c r="D69" s="131"/>
      <c r="E69" s="132"/>
    </row>
    <row r="70" spans="1:5" ht="18.75" customHeight="1">
      <c r="A70" s="57"/>
      <c r="B70" s="31" t="s">
        <v>53</v>
      </c>
      <c r="C70" s="29">
        <v>1</v>
      </c>
      <c r="D70" s="31">
        <v>1147</v>
      </c>
      <c r="E70" s="32">
        <f>C70*D70</f>
        <v>1147</v>
      </c>
    </row>
    <row r="71" spans="1:5" ht="15.75">
      <c r="A71" s="57"/>
      <c r="B71" s="31" t="s">
        <v>0</v>
      </c>
      <c r="C71" s="29">
        <v>1</v>
      </c>
      <c r="D71" s="31">
        <v>1147</v>
      </c>
      <c r="E71" s="32">
        <f>C71*D71</f>
        <v>1147</v>
      </c>
    </row>
    <row r="72" spans="1:5" ht="15.75">
      <c r="A72" s="57"/>
      <c r="B72" s="31" t="s">
        <v>6</v>
      </c>
      <c r="C72" s="29">
        <v>3</v>
      </c>
      <c r="D72" s="31">
        <v>1147</v>
      </c>
      <c r="E72" s="32">
        <f>C72*D72</f>
        <v>3441</v>
      </c>
    </row>
    <row r="73" spans="1:5" ht="15.75">
      <c r="A73" s="29"/>
      <c r="B73" s="34" t="s">
        <v>25</v>
      </c>
      <c r="C73" s="89">
        <f>SUM(C70:C72)</f>
        <v>5</v>
      </c>
      <c r="D73" s="31"/>
      <c r="E73" s="35">
        <f>SUM(E70:E72)</f>
        <v>5735</v>
      </c>
    </row>
    <row r="74" spans="1:5" ht="31.5" customHeight="1">
      <c r="A74" s="68" t="s">
        <v>49</v>
      </c>
      <c r="B74" s="142" t="s">
        <v>48</v>
      </c>
      <c r="C74" s="143"/>
      <c r="D74" s="143"/>
      <c r="E74" s="49"/>
    </row>
    <row r="75" spans="1:5" ht="15.75">
      <c r="A75" s="69"/>
      <c r="B75" s="40" t="s">
        <v>16</v>
      </c>
      <c r="C75" s="96">
        <v>1</v>
      </c>
      <c r="D75" s="70">
        <v>1356</v>
      </c>
      <c r="E75" s="71">
        <f>C75*D75</f>
        <v>1356</v>
      </c>
    </row>
    <row r="76" spans="1:5" ht="15.75">
      <c r="A76" s="57"/>
      <c r="B76" s="31" t="s">
        <v>0</v>
      </c>
      <c r="C76" s="29">
        <v>3</v>
      </c>
      <c r="D76" s="50">
        <v>1147</v>
      </c>
      <c r="E76" s="71">
        <f>C76*D76</f>
        <v>3441</v>
      </c>
    </row>
    <row r="77" spans="1:5" ht="15.75">
      <c r="A77" s="29"/>
      <c r="B77" s="31" t="s">
        <v>1</v>
      </c>
      <c r="C77" s="29">
        <v>2</v>
      </c>
      <c r="D77" s="50">
        <v>1147</v>
      </c>
      <c r="E77" s="71">
        <f>C77*D77</f>
        <v>2294</v>
      </c>
    </row>
    <row r="78" spans="1:5" ht="15.75">
      <c r="A78" s="29"/>
      <c r="B78" s="34" t="s">
        <v>25</v>
      </c>
      <c r="C78" s="89">
        <f>SUM(C75:C77)</f>
        <v>6</v>
      </c>
      <c r="D78" s="50"/>
      <c r="E78" s="56">
        <f>SUM(E75:E77)</f>
        <v>7091</v>
      </c>
    </row>
    <row r="79" spans="1:5" ht="31.5" customHeight="1">
      <c r="A79" s="65" t="s">
        <v>50</v>
      </c>
      <c r="B79" s="139" t="s">
        <v>96</v>
      </c>
      <c r="C79" s="140"/>
      <c r="D79" s="140"/>
      <c r="E79" s="141"/>
    </row>
    <row r="80" spans="1:5" ht="15.75">
      <c r="A80" s="29"/>
      <c r="B80" s="40" t="s">
        <v>16</v>
      </c>
      <c r="C80" s="96">
        <v>1</v>
      </c>
      <c r="D80" s="70">
        <v>1356</v>
      </c>
      <c r="E80" s="71">
        <f>C80*D80</f>
        <v>1356</v>
      </c>
    </row>
    <row r="81" spans="1:5" ht="15.75">
      <c r="A81" s="29"/>
      <c r="B81" s="31" t="s">
        <v>0</v>
      </c>
      <c r="C81" s="29">
        <v>3</v>
      </c>
      <c r="D81" s="50">
        <v>1147</v>
      </c>
      <c r="E81" s="71">
        <f>C81*D81</f>
        <v>3441</v>
      </c>
    </row>
    <row r="82" spans="1:5" ht="15.75">
      <c r="A82" s="29"/>
      <c r="B82" s="31" t="s">
        <v>1</v>
      </c>
      <c r="C82" s="29">
        <v>2</v>
      </c>
      <c r="D82" s="50">
        <v>1147</v>
      </c>
      <c r="E82" s="71">
        <f>C82*D82</f>
        <v>2294</v>
      </c>
    </row>
    <row r="83" spans="1:5" ht="15.75">
      <c r="A83" s="29"/>
      <c r="B83" s="34" t="s">
        <v>25</v>
      </c>
      <c r="C83" s="89">
        <f>SUM(C80:C82)</f>
        <v>6</v>
      </c>
      <c r="D83" s="53"/>
      <c r="E83" s="56">
        <f>SUM(E80:E82)</f>
        <v>7091</v>
      </c>
    </row>
    <row r="84" spans="1:5" ht="31.5" customHeight="1">
      <c r="A84" s="59" t="s">
        <v>51</v>
      </c>
      <c r="B84" s="139" t="s">
        <v>97</v>
      </c>
      <c r="C84" s="140"/>
      <c r="D84" s="140"/>
      <c r="E84" s="141"/>
    </row>
    <row r="85" spans="1:5" ht="15.75">
      <c r="A85" s="29"/>
      <c r="B85" s="31" t="s">
        <v>53</v>
      </c>
      <c r="C85" s="29">
        <v>1</v>
      </c>
      <c r="D85" s="50">
        <v>1147</v>
      </c>
      <c r="E85" s="51">
        <f>C85*D85</f>
        <v>1147</v>
      </c>
    </row>
    <row r="86" spans="1:5" ht="15.75">
      <c r="A86" s="29"/>
      <c r="B86" s="31" t="s">
        <v>0</v>
      </c>
      <c r="C86" s="29">
        <v>2</v>
      </c>
      <c r="D86" s="50">
        <v>1147</v>
      </c>
      <c r="E86" s="51">
        <f>C86*D86</f>
        <v>2294</v>
      </c>
    </row>
    <row r="87" spans="1:5" ht="15.75">
      <c r="A87" s="62"/>
      <c r="B87" s="31" t="s">
        <v>1</v>
      </c>
      <c r="C87" s="29">
        <v>2</v>
      </c>
      <c r="D87" s="50">
        <v>1147</v>
      </c>
      <c r="E87" s="51">
        <f>C87*D87</f>
        <v>2294</v>
      </c>
    </row>
    <row r="88" spans="1:5" ht="15.75">
      <c r="A88" s="58"/>
      <c r="B88" s="34" t="s">
        <v>25</v>
      </c>
      <c r="C88" s="89">
        <f>SUM(C85:C87)</f>
        <v>5</v>
      </c>
      <c r="D88" s="50"/>
      <c r="E88" s="56">
        <f>SUM(E85:E87)</f>
        <v>5735</v>
      </c>
    </row>
    <row r="89" spans="1:5" ht="15.75" customHeight="1">
      <c r="A89" s="65" t="s">
        <v>52</v>
      </c>
      <c r="B89" s="130" t="s">
        <v>104</v>
      </c>
      <c r="C89" s="131"/>
      <c r="D89" s="131"/>
      <c r="E89" s="132"/>
    </row>
    <row r="90" spans="1:5" ht="15.75">
      <c r="A90" s="29"/>
      <c r="B90" s="31" t="s">
        <v>16</v>
      </c>
      <c r="C90" s="29">
        <v>1</v>
      </c>
      <c r="D90" s="50">
        <v>1356</v>
      </c>
      <c r="E90" s="51">
        <f>C90*D90</f>
        <v>1356</v>
      </c>
    </row>
    <row r="91" spans="1:5" ht="15.75">
      <c r="A91" s="29"/>
      <c r="B91" s="31" t="s">
        <v>0</v>
      </c>
      <c r="C91" s="29">
        <v>2</v>
      </c>
      <c r="D91" s="50">
        <v>1147</v>
      </c>
      <c r="E91" s="51">
        <f>C91*D91</f>
        <v>2294</v>
      </c>
    </row>
    <row r="92" spans="1:5" ht="15.75">
      <c r="A92" s="29"/>
      <c r="B92" s="31" t="s">
        <v>1</v>
      </c>
      <c r="C92" s="29">
        <v>2</v>
      </c>
      <c r="D92" s="50">
        <v>1147</v>
      </c>
      <c r="E92" s="51">
        <f>C92*D92</f>
        <v>2294</v>
      </c>
    </row>
    <row r="93" spans="1:5" ht="47.25">
      <c r="A93" s="67"/>
      <c r="B93" s="33" t="s">
        <v>98</v>
      </c>
      <c r="C93" s="29">
        <v>1</v>
      </c>
      <c r="D93" s="50">
        <v>1147</v>
      </c>
      <c r="E93" s="51">
        <f>C93*D93</f>
        <v>1147</v>
      </c>
    </row>
    <row r="94" spans="1:5" ht="15.75">
      <c r="A94" s="29"/>
      <c r="B94" s="34" t="s">
        <v>25</v>
      </c>
      <c r="C94" s="89">
        <f>SUM(C90:C93)</f>
        <v>6</v>
      </c>
      <c r="D94" s="50"/>
      <c r="E94" s="56">
        <f>SUM(E90:E93)</f>
        <v>7091</v>
      </c>
    </row>
    <row r="95" spans="1:5" ht="15.75">
      <c r="A95" s="65" t="s">
        <v>105</v>
      </c>
      <c r="B95" s="130" t="s">
        <v>99</v>
      </c>
      <c r="C95" s="131"/>
      <c r="D95" s="131"/>
      <c r="E95" s="131"/>
    </row>
    <row r="96" spans="1:5" ht="15.75">
      <c r="A96" s="29"/>
      <c r="B96" s="31" t="s">
        <v>53</v>
      </c>
      <c r="C96" s="89">
        <v>1</v>
      </c>
      <c r="D96" s="50">
        <v>1147</v>
      </c>
      <c r="E96" s="51">
        <f>C96*D96</f>
        <v>1147</v>
      </c>
    </row>
    <row r="97" spans="1:5" ht="15.75">
      <c r="A97" s="29"/>
      <c r="B97" s="31" t="s">
        <v>0</v>
      </c>
      <c r="C97" s="89">
        <v>3</v>
      </c>
      <c r="D97" s="50">
        <v>1147</v>
      </c>
      <c r="E97" s="51">
        <f>C97*D97</f>
        <v>3441</v>
      </c>
    </row>
    <row r="98" spans="1:5" ht="15.75">
      <c r="A98" s="62"/>
      <c r="B98" s="31" t="s">
        <v>1</v>
      </c>
      <c r="C98" s="69">
        <v>1</v>
      </c>
      <c r="D98" s="50">
        <v>1147</v>
      </c>
      <c r="E98" s="51">
        <f>C98*D98</f>
        <v>1147</v>
      </c>
    </row>
    <row r="99" spans="1:5" ht="15.75">
      <c r="A99" s="67"/>
      <c r="B99" s="34" t="s">
        <v>25</v>
      </c>
      <c r="C99" s="89">
        <f>SUM(C96:C98)</f>
        <v>5</v>
      </c>
      <c r="D99" s="50"/>
      <c r="E99" s="56">
        <f>SUM(E96:E98)</f>
        <v>5735</v>
      </c>
    </row>
    <row r="100" spans="1:5" ht="15.75">
      <c r="A100" s="65" t="s">
        <v>106</v>
      </c>
      <c r="B100" s="130" t="s">
        <v>100</v>
      </c>
      <c r="C100" s="131"/>
      <c r="D100" s="131"/>
      <c r="E100" s="132"/>
    </row>
    <row r="101" spans="1:5" ht="15.75">
      <c r="A101" s="29"/>
      <c r="B101" s="31" t="s">
        <v>53</v>
      </c>
      <c r="C101" s="29">
        <v>1</v>
      </c>
      <c r="D101" s="50">
        <v>1147</v>
      </c>
      <c r="E101" s="51">
        <f>D101*C101</f>
        <v>1147</v>
      </c>
    </row>
    <row r="102" spans="1:5" ht="15.75">
      <c r="A102" s="29"/>
      <c r="B102" s="31" t="s">
        <v>0</v>
      </c>
      <c r="C102" s="29">
        <v>1</v>
      </c>
      <c r="D102" s="50">
        <v>1147</v>
      </c>
      <c r="E102" s="51">
        <f>D102*C102</f>
        <v>1147</v>
      </c>
    </row>
    <row r="103" spans="1:5" ht="15.75">
      <c r="A103" s="64"/>
      <c r="B103" s="34" t="s">
        <v>25</v>
      </c>
      <c r="C103" s="89">
        <f>SUM(C101:C102)</f>
        <v>2</v>
      </c>
      <c r="D103" s="50"/>
      <c r="E103" s="56">
        <f>SUM(E101:E102)</f>
        <v>2294</v>
      </c>
    </row>
    <row r="104" spans="1:5" ht="22.5" customHeight="1">
      <c r="A104" s="144" t="s">
        <v>78</v>
      </c>
      <c r="B104" s="145"/>
      <c r="C104" s="97">
        <f>C103+C94+C88++C78+C83+C62+C43+C68+C73+C21+C99</f>
        <v>79</v>
      </c>
      <c r="D104" s="97" t="s">
        <v>72</v>
      </c>
      <c r="E104" s="109">
        <f>E103+E94+E88++E78+E83+E62+E43+E68+E73+E21+E99</f>
        <v>98724</v>
      </c>
    </row>
    <row r="106" spans="2:5" ht="15.75">
      <c r="B106" s="22"/>
      <c r="E106" s="22"/>
    </row>
    <row r="107" spans="1:5" ht="14.25" customHeight="1">
      <c r="A107" s="120" t="s">
        <v>108</v>
      </c>
      <c r="B107" s="120"/>
      <c r="D107" t="s">
        <v>73</v>
      </c>
      <c r="E107" s="101" t="s">
        <v>109</v>
      </c>
    </row>
    <row r="108" ht="12" customHeight="1">
      <c r="E108" t="s">
        <v>74</v>
      </c>
    </row>
    <row r="109" spans="1:5" ht="17.25" customHeight="1">
      <c r="A109" s="121" t="s">
        <v>102</v>
      </c>
      <c r="B109" s="121"/>
      <c r="D109" t="s">
        <v>73</v>
      </c>
      <c r="E109" s="101" t="s">
        <v>86</v>
      </c>
    </row>
    <row r="110" ht="12.75">
      <c r="E110" t="s">
        <v>74</v>
      </c>
    </row>
    <row r="112" spans="1:2" ht="12.75">
      <c r="A112" s="75" t="s">
        <v>84</v>
      </c>
      <c r="B112" s="75"/>
    </row>
    <row r="113" spans="1:2" ht="12.75">
      <c r="A113" s="119" t="s">
        <v>103</v>
      </c>
      <c r="B113" s="119"/>
    </row>
  </sheetData>
  <sheetProtection/>
  <mergeCells count="32">
    <mergeCell ref="A107:B107"/>
    <mergeCell ref="A109:B109"/>
    <mergeCell ref="A113:B113"/>
    <mergeCell ref="C2:E2"/>
    <mergeCell ref="C3:E3"/>
    <mergeCell ref="C4:E4"/>
    <mergeCell ref="A104:B104"/>
    <mergeCell ref="B95:E95"/>
    <mergeCell ref="B100:E100"/>
    <mergeCell ref="B89:E89"/>
    <mergeCell ref="B79:E79"/>
    <mergeCell ref="B44:E44"/>
    <mergeCell ref="B63:E63"/>
    <mergeCell ref="B84:E84"/>
    <mergeCell ref="B74:D74"/>
    <mergeCell ref="B57:E57"/>
    <mergeCell ref="B69:E69"/>
    <mergeCell ref="B39:D39"/>
    <mergeCell ref="E13:E15"/>
    <mergeCell ref="B26:E26"/>
    <mergeCell ref="B17:E17"/>
    <mergeCell ref="B22:E22"/>
    <mergeCell ref="B34:D34"/>
    <mergeCell ref="C1:E1"/>
    <mergeCell ref="C5:E5"/>
    <mergeCell ref="C6:E6"/>
    <mergeCell ref="A10:E10"/>
    <mergeCell ref="A11:E11"/>
    <mergeCell ref="A13:A15"/>
    <mergeCell ref="B13:B15"/>
    <mergeCell ref="C13:C15"/>
    <mergeCell ref="D13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39"/>
  <sheetViews>
    <sheetView tabSelected="1" view="pageBreakPreview" zoomScale="80" zoomScaleSheetLayoutView="80" zoomScalePageLayoutView="0" workbookViewId="0" topLeftCell="A10">
      <selection activeCell="B38" sqref="B38"/>
    </sheetView>
  </sheetViews>
  <sheetFormatPr defaultColWidth="9.00390625" defaultRowHeight="12.75"/>
  <cols>
    <col min="1" max="1" width="5.25390625" style="5" customWidth="1"/>
    <col min="2" max="2" width="58.625" style="5" customWidth="1"/>
    <col min="3" max="3" width="6.125" style="5" customWidth="1"/>
    <col min="4" max="4" width="5.875" style="5" customWidth="1"/>
    <col min="5" max="5" width="7.25390625" style="6" customWidth="1"/>
    <col min="6" max="6" width="8.625" style="7" customWidth="1"/>
    <col min="7" max="7" width="11.75390625" style="5" customWidth="1"/>
    <col min="8" max="8" width="15.625" style="5" customWidth="1"/>
    <col min="9" max="9" width="15.00390625" style="6" customWidth="1"/>
    <col min="10" max="10" width="9.00390625" style="5" customWidth="1"/>
    <col min="11" max="16384" width="9.125" style="5" customWidth="1"/>
  </cols>
  <sheetData>
    <row r="1" spans="1:10" ht="15" customHeight="1">
      <c r="A1" s="146" t="s">
        <v>81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 customHeight="1">
      <c r="A2" s="147" t="s">
        <v>82</v>
      </c>
      <c r="B2" s="147"/>
      <c r="C2" s="147"/>
      <c r="D2" s="147"/>
      <c r="E2" s="147"/>
      <c r="F2" s="147"/>
      <c r="G2" s="147"/>
      <c r="H2" s="147"/>
      <c r="I2" s="147"/>
      <c r="J2" s="147"/>
    </row>
    <row r="3" ht="14.25" customHeight="1"/>
    <row r="4" spans="1:10" s="8" customFormat="1" ht="21" customHeight="1">
      <c r="A4" s="148" t="s">
        <v>2</v>
      </c>
      <c r="B4" s="148" t="s">
        <v>3</v>
      </c>
      <c r="C4" s="150" t="s">
        <v>10</v>
      </c>
      <c r="D4" s="151"/>
      <c r="E4" s="152"/>
      <c r="F4" s="148" t="s">
        <v>4</v>
      </c>
      <c r="G4" s="148" t="s">
        <v>11</v>
      </c>
      <c r="H4" s="148" t="s">
        <v>13</v>
      </c>
      <c r="I4" s="153" t="s">
        <v>12</v>
      </c>
      <c r="J4" s="148" t="s">
        <v>14</v>
      </c>
    </row>
    <row r="5" spans="1:10" s="8" customFormat="1" ht="28.5" customHeight="1">
      <c r="A5" s="149"/>
      <c r="B5" s="149"/>
      <c r="C5" s="12" t="s">
        <v>7</v>
      </c>
      <c r="D5" s="12" t="s">
        <v>8</v>
      </c>
      <c r="E5" s="13" t="s">
        <v>9</v>
      </c>
      <c r="F5" s="149"/>
      <c r="G5" s="149"/>
      <c r="H5" s="149"/>
      <c r="I5" s="154"/>
      <c r="J5" s="149"/>
    </row>
    <row r="6" spans="1:10" s="9" customFormat="1" ht="11.2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100">
        <v>10</v>
      </c>
    </row>
    <row r="7" spans="1:10" ht="15">
      <c r="A7" s="76">
        <v>1</v>
      </c>
      <c r="B7" s="74" t="s">
        <v>19</v>
      </c>
      <c r="C7" s="102">
        <v>2482</v>
      </c>
      <c r="D7" s="102">
        <v>2482</v>
      </c>
      <c r="E7" s="77">
        <f aca="true" t="shared" si="0" ref="E7:E13">ROUND((C7+D7)/2,0)</f>
        <v>2482</v>
      </c>
      <c r="F7" s="76">
        <v>1</v>
      </c>
      <c r="G7" s="76">
        <v>2482</v>
      </c>
      <c r="H7" s="79">
        <f>F7*G7</f>
        <v>2482</v>
      </c>
      <c r="I7" s="81">
        <f>F7*E7</f>
        <v>2482</v>
      </c>
      <c r="J7" s="80">
        <f aca="true" t="shared" si="1" ref="J7:J28">I7-H7</f>
        <v>0</v>
      </c>
    </row>
    <row r="8" spans="1:10" ht="15">
      <c r="A8" s="76">
        <v>2</v>
      </c>
      <c r="B8" s="74" t="s">
        <v>20</v>
      </c>
      <c r="C8" s="79">
        <v>2408</v>
      </c>
      <c r="D8" s="79">
        <v>2408</v>
      </c>
      <c r="E8" s="77">
        <f t="shared" si="0"/>
        <v>2408</v>
      </c>
      <c r="F8" s="76">
        <v>1</v>
      </c>
      <c r="G8" s="79">
        <v>2408</v>
      </c>
      <c r="H8" s="79">
        <f>F8*G8</f>
        <v>2408</v>
      </c>
      <c r="I8" s="81">
        <f>F8*E8</f>
        <v>2408</v>
      </c>
      <c r="J8" s="80">
        <f t="shared" si="1"/>
        <v>0</v>
      </c>
    </row>
    <row r="9" spans="1:10" ht="15">
      <c r="A9" s="76">
        <v>3</v>
      </c>
      <c r="B9" s="74" t="s">
        <v>92</v>
      </c>
      <c r="C9" s="79">
        <v>2358</v>
      </c>
      <c r="D9" s="79">
        <v>2358</v>
      </c>
      <c r="E9" s="77">
        <f t="shared" si="0"/>
        <v>2358</v>
      </c>
      <c r="F9" s="76">
        <v>1</v>
      </c>
      <c r="G9" s="79">
        <v>2358</v>
      </c>
      <c r="H9" s="79">
        <f aca="true" t="shared" si="2" ref="H9:H28">F9*G9</f>
        <v>2358</v>
      </c>
      <c r="I9" s="81">
        <f>F9*E9</f>
        <v>2358</v>
      </c>
      <c r="J9" s="80">
        <f t="shared" si="1"/>
        <v>0</v>
      </c>
    </row>
    <row r="10" spans="1:10" ht="29.25">
      <c r="A10" s="76">
        <v>4</v>
      </c>
      <c r="B10" s="74" t="s">
        <v>57</v>
      </c>
      <c r="C10" s="79">
        <v>1711</v>
      </c>
      <c r="D10" s="79">
        <v>1886</v>
      </c>
      <c r="E10" s="77">
        <f t="shared" si="0"/>
        <v>1799</v>
      </c>
      <c r="F10" s="76">
        <v>1</v>
      </c>
      <c r="G10" s="79">
        <v>1799</v>
      </c>
      <c r="H10" s="79">
        <f t="shared" si="2"/>
        <v>1799</v>
      </c>
      <c r="I10" s="81">
        <f aca="true" t="shared" si="3" ref="I10:I28">F10*E10</f>
        <v>1799</v>
      </c>
      <c r="J10" s="80">
        <f t="shared" si="1"/>
        <v>0</v>
      </c>
    </row>
    <row r="11" spans="1:10" ht="29.25">
      <c r="A11" s="76">
        <v>5</v>
      </c>
      <c r="B11" s="74" t="s">
        <v>58</v>
      </c>
      <c r="C11" s="79">
        <v>1625</v>
      </c>
      <c r="D11" s="79">
        <v>1792</v>
      </c>
      <c r="E11" s="77">
        <f t="shared" si="0"/>
        <v>1709</v>
      </c>
      <c r="F11" s="76">
        <v>1</v>
      </c>
      <c r="G11" s="79">
        <v>1709</v>
      </c>
      <c r="H11" s="79">
        <f t="shared" si="2"/>
        <v>1709</v>
      </c>
      <c r="I11" s="81">
        <f t="shared" si="3"/>
        <v>1709</v>
      </c>
      <c r="J11" s="80">
        <f t="shared" si="1"/>
        <v>0</v>
      </c>
    </row>
    <row r="12" spans="1:10" ht="15">
      <c r="A12" s="76">
        <v>6</v>
      </c>
      <c r="B12" s="74" t="s">
        <v>59</v>
      </c>
      <c r="C12" s="79">
        <v>1487</v>
      </c>
      <c r="D12" s="79">
        <v>1536</v>
      </c>
      <c r="E12" s="77">
        <f t="shared" si="0"/>
        <v>1512</v>
      </c>
      <c r="F12" s="76">
        <v>1</v>
      </c>
      <c r="G12" s="79">
        <v>1512</v>
      </c>
      <c r="H12" s="79">
        <f t="shared" si="2"/>
        <v>1512</v>
      </c>
      <c r="I12" s="81">
        <f t="shared" si="3"/>
        <v>1512</v>
      </c>
      <c r="J12" s="80">
        <f t="shared" si="1"/>
        <v>0</v>
      </c>
    </row>
    <row r="13" spans="1:10" ht="29.25">
      <c r="A13" s="76">
        <v>7</v>
      </c>
      <c r="B13" s="74" t="s">
        <v>60</v>
      </c>
      <c r="C13" s="79">
        <v>1413</v>
      </c>
      <c r="D13" s="79">
        <v>1459</v>
      </c>
      <c r="E13" s="77">
        <f t="shared" si="0"/>
        <v>1436</v>
      </c>
      <c r="F13" s="76">
        <v>1</v>
      </c>
      <c r="G13" s="79">
        <v>1436</v>
      </c>
      <c r="H13" s="79">
        <f t="shared" si="2"/>
        <v>1436</v>
      </c>
      <c r="I13" s="81">
        <f t="shared" si="3"/>
        <v>1436</v>
      </c>
      <c r="J13" s="80">
        <f t="shared" si="1"/>
        <v>0</v>
      </c>
    </row>
    <row r="14" spans="1:10" ht="15">
      <c r="A14" s="76">
        <v>8</v>
      </c>
      <c r="B14" s="74" t="s">
        <v>61</v>
      </c>
      <c r="C14" s="79">
        <v>1487</v>
      </c>
      <c r="D14" s="79">
        <v>1536</v>
      </c>
      <c r="E14" s="77">
        <f>(C14+D14)/2</f>
        <v>1511.5</v>
      </c>
      <c r="F14" s="76">
        <v>1</v>
      </c>
      <c r="G14" s="79">
        <v>1512</v>
      </c>
      <c r="H14" s="79">
        <f t="shared" si="2"/>
        <v>1512</v>
      </c>
      <c r="I14" s="81">
        <f t="shared" si="3"/>
        <v>1511.5</v>
      </c>
      <c r="J14" s="80">
        <f t="shared" si="1"/>
        <v>-0.5</v>
      </c>
    </row>
    <row r="15" spans="1:10" ht="15">
      <c r="A15" s="76">
        <v>9</v>
      </c>
      <c r="B15" s="74" t="s">
        <v>62</v>
      </c>
      <c r="C15" s="79">
        <v>1260</v>
      </c>
      <c r="D15" s="79">
        <v>1311</v>
      </c>
      <c r="E15" s="77">
        <f>(C15+D15)/2</f>
        <v>1285.5</v>
      </c>
      <c r="F15" s="76">
        <v>1</v>
      </c>
      <c r="G15" s="79">
        <v>1285</v>
      </c>
      <c r="H15" s="79">
        <f t="shared" si="2"/>
        <v>1285</v>
      </c>
      <c r="I15" s="81">
        <f t="shared" si="3"/>
        <v>1285.5</v>
      </c>
      <c r="J15" s="80">
        <f t="shared" si="1"/>
        <v>0.5</v>
      </c>
    </row>
    <row r="16" spans="1:10" ht="29.25">
      <c r="A16" s="76">
        <v>10</v>
      </c>
      <c r="B16" s="74" t="s">
        <v>56</v>
      </c>
      <c r="C16" s="79">
        <v>1435</v>
      </c>
      <c r="D16" s="79">
        <v>1595</v>
      </c>
      <c r="E16" s="77">
        <f>(C16+D16)/2</f>
        <v>1515</v>
      </c>
      <c r="F16" s="76">
        <v>1</v>
      </c>
      <c r="G16" s="79">
        <v>1515</v>
      </c>
      <c r="H16" s="79">
        <f t="shared" si="2"/>
        <v>1515</v>
      </c>
      <c r="I16" s="81">
        <f t="shared" si="3"/>
        <v>1515</v>
      </c>
      <c r="J16" s="80">
        <f t="shared" si="1"/>
        <v>0</v>
      </c>
    </row>
    <row r="17" spans="1:10" ht="15">
      <c r="A17" s="76">
        <v>11</v>
      </c>
      <c r="B17" s="74" t="s">
        <v>63</v>
      </c>
      <c r="C17" s="79">
        <v>1324</v>
      </c>
      <c r="D17" s="79">
        <v>1420</v>
      </c>
      <c r="E17" s="77">
        <f>(C17+D17)/2</f>
        <v>1372</v>
      </c>
      <c r="F17" s="76">
        <v>2</v>
      </c>
      <c r="G17" s="79">
        <v>1372</v>
      </c>
      <c r="H17" s="79">
        <f t="shared" si="2"/>
        <v>2744</v>
      </c>
      <c r="I17" s="81">
        <f t="shared" si="3"/>
        <v>2744</v>
      </c>
      <c r="J17" s="80">
        <f t="shared" si="1"/>
        <v>0</v>
      </c>
    </row>
    <row r="18" spans="1:10" ht="15">
      <c r="A18" s="76">
        <v>12</v>
      </c>
      <c r="B18" s="74" t="s">
        <v>64</v>
      </c>
      <c r="C18" s="79">
        <v>1147</v>
      </c>
      <c r="D18" s="79">
        <v>1147</v>
      </c>
      <c r="E18" s="77">
        <f>(C18+D18)/2</f>
        <v>1147</v>
      </c>
      <c r="F18" s="76">
        <v>1</v>
      </c>
      <c r="G18" s="79">
        <v>1147</v>
      </c>
      <c r="H18" s="79">
        <f t="shared" si="2"/>
        <v>1147</v>
      </c>
      <c r="I18" s="81">
        <f t="shared" si="3"/>
        <v>1147</v>
      </c>
      <c r="J18" s="80">
        <f t="shared" si="1"/>
        <v>0</v>
      </c>
    </row>
    <row r="19" spans="1:10" ht="15">
      <c r="A19" s="76">
        <v>13</v>
      </c>
      <c r="B19" s="74" t="s">
        <v>66</v>
      </c>
      <c r="C19" s="79">
        <v>1276</v>
      </c>
      <c r="D19" s="79">
        <v>1436</v>
      </c>
      <c r="E19" s="77">
        <f aca="true" t="shared" si="4" ref="E19:E25">(C19+D19)/2</f>
        <v>1356</v>
      </c>
      <c r="F19" s="76">
        <v>4</v>
      </c>
      <c r="G19" s="79">
        <v>1356</v>
      </c>
      <c r="H19" s="79">
        <f t="shared" si="2"/>
        <v>5424</v>
      </c>
      <c r="I19" s="81">
        <f t="shared" si="3"/>
        <v>5424</v>
      </c>
      <c r="J19" s="80">
        <f t="shared" si="1"/>
        <v>0</v>
      </c>
    </row>
    <row r="20" spans="1:10" ht="29.25">
      <c r="A20" s="76">
        <v>14</v>
      </c>
      <c r="B20" s="74" t="s">
        <v>67</v>
      </c>
      <c r="C20" s="79">
        <v>1212</v>
      </c>
      <c r="D20" s="79">
        <v>1364</v>
      </c>
      <c r="E20" s="77">
        <f t="shared" si="4"/>
        <v>1288</v>
      </c>
      <c r="F20" s="76">
        <v>1</v>
      </c>
      <c r="G20" s="79">
        <v>1288</v>
      </c>
      <c r="H20" s="79">
        <f t="shared" si="2"/>
        <v>1288</v>
      </c>
      <c r="I20" s="81">
        <f t="shared" si="3"/>
        <v>1288</v>
      </c>
      <c r="J20" s="80">
        <f t="shared" si="1"/>
        <v>0</v>
      </c>
    </row>
    <row r="21" spans="1:10" ht="15">
      <c r="A21" s="76">
        <v>15</v>
      </c>
      <c r="B21" s="74" t="s">
        <v>65</v>
      </c>
      <c r="C21" s="79">
        <v>1147</v>
      </c>
      <c r="D21" s="79">
        <v>1147</v>
      </c>
      <c r="E21" s="77">
        <f t="shared" si="4"/>
        <v>1147</v>
      </c>
      <c r="F21" s="76">
        <v>4</v>
      </c>
      <c r="G21" s="79">
        <v>1147</v>
      </c>
      <c r="H21" s="79">
        <f t="shared" si="2"/>
        <v>4588</v>
      </c>
      <c r="I21" s="81">
        <f t="shared" si="3"/>
        <v>4588</v>
      </c>
      <c r="J21" s="80">
        <f t="shared" si="1"/>
        <v>0</v>
      </c>
    </row>
    <row r="22" spans="1:10" ht="15">
      <c r="A22" s="76">
        <v>16</v>
      </c>
      <c r="B22" s="74" t="s">
        <v>32</v>
      </c>
      <c r="C22" s="79">
        <v>1260</v>
      </c>
      <c r="D22" s="79">
        <v>1311</v>
      </c>
      <c r="E22" s="77">
        <f t="shared" si="4"/>
        <v>1285.5</v>
      </c>
      <c r="F22" s="76">
        <v>1</v>
      </c>
      <c r="G22" s="79">
        <v>1285</v>
      </c>
      <c r="H22" s="79">
        <f t="shared" si="2"/>
        <v>1285</v>
      </c>
      <c r="I22" s="81">
        <f t="shared" si="3"/>
        <v>1285.5</v>
      </c>
      <c r="J22" s="80">
        <f t="shared" si="1"/>
        <v>0.5</v>
      </c>
    </row>
    <row r="23" spans="1:10" ht="15">
      <c r="A23" s="76">
        <v>17</v>
      </c>
      <c r="B23" s="74" t="s">
        <v>21</v>
      </c>
      <c r="C23" s="79">
        <v>1147</v>
      </c>
      <c r="D23" s="79">
        <v>1147</v>
      </c>
      <c r="E23" s="77">
        <f t="shared" si="4"/>
        <v>1147</v>
      </c>
      <c r="F23" s="76">
        <v>2</v>
      </c>
      <c r="G23" s="79">
        <v>1147</v>
      </c>
      <c r="H23" s="79">
        <f t="shared" si="2"/>
        <v>2294</v>
      </c>
      <c r="I23" s="81">
        <f t="shared" si="3"/>
        <v>2294</v>
      </c>
      <c r="J23" s="80">
        <f t="shared" si="1"/>
        <v>0</v>
      </c>
    </row>
    <row r="24" spans="1:10" ht="15">
      <c r="A24" s="76">
        <v>18</v>
      </c>
      <c r="B24" s="74" t="s">
        <v>22</v>
      </c>
      <c r="C24" s="79">
        <v>1147</v>
      </c>
      <c r="D24" s="79">
        <v>1147</v>
      </c>
      <c r="E24" s="77">
        <f t="shared" si="4"/>
        <v>1147</v>
      </c>
      <c r="F24" s="76">
        <v>1</v>
      </c>
      <c r="G24" s="79">
        <v>1147</v>
      </c>
      <c r="H24" s="79">
        <f t="shared" si="2"/>
        <v>1147</v>
      </c>
      <c r="I24" s="81">
        <f t="shared" si="3"/>
        <v>1147</v>
      </c>
      <c r="J24" s="80">
        <f t="shared" si="1"/>
        <v>0</v>
      </c>
    </row>
    <row r="25" spans="1:10" ht="15">
      <c r="A25" s="76">
        <v>19</v>
      </c>
      <c r="B25" s="74" t="s">
        <v>0</v>
      </c>
      <c r="C25" s="79">
        <v>1147</v>
      </c>
      <c r="D25" s="79">
        <v>1147</v>
      </c>
      <c r="E25" s="78">
        <f t="shared" si="4"/>
        <v>1147</v>
      </c>
      <c r="F25" s="76">
        <v>29</v>
      </c>
      <c r="G25" s="79">
        <v>1147</v>
      </c>
      <c r="H25" s="79">
        <f t="shared" si="2"/>
        <v>33263</v>
      </c>
      <c r="I25" s="81">
        <f t="shared" si="3"/>
        <v>33263</v>
      </c>
      <c r="J25" s="80">
        <f t="shared" si="1"/>
        <v>0</v>
      </c>
    </row>
    <row r="26" spans="1:10" ht="15">
      <c r="A26" s="76">
        <v>20</v>
      </c>
      <c r="B26" s="74" t="s">
        <v>1</v>
      </c>
      <c r="C26" s="79">
        <v>1147</v>
      </c>
      <c r="D26" s="79">
        <v>1147</v>
      </c>
      <c r="E26" s="77">
        <f>(C26+D26)/2</f>
        <v>1147</v>
      </c>
      <c r="F26" s="76">
        <v>20</v>
      </c>
      <c r="G26" s="79">
        <v>1147</v>
      </c>
      <c r="H26" s="79">
        <f t="shared" si="2"/>
        <v>22940</v>
      </c>
      <c r="I26" s="81">
        <f t="shared" si="3"/>
        <v>22940</v>
      </c>
      <c r="J26" s="80">
        <f t="shared" si="1"/>
        <v>0</v>
      </c>
    </row>
    <row r="27" spans="1:10" ht="15">
      <c r="A27" s="76">
        <v>21</v>
      </c>
      <c r="B27" s="74" t="s">
        <v>6</v>
      </c>
      <c r="C27" s="79">
        <v>1147</v>
      </c>
      <c r="D27" s="79">
        <v>1147</v>
      </c>
      <c r="E27" s="77">
        <f>(C27+D27)/2</f>
        <v>1147</v>
      </c>
      <c r="F27" s="76">
        <v>3</v>
      </c>
      <c r="G27" s="79">
        <v>1147</v>
      </c>
      <c r="H27" s="79">
        <f t="shared" si="2"/>
        <v>3441</v>
      </c>
      <c r="I27" s="81">
        <f t="shared" si="3"/>
        <v>3441</v>
      </c>
      <c r="J27" s="80">
        <f t="shared" si="1"/>
        <v>0</v>
      </c>
    </row>
    <row r="28" spans="1:10" ht="29.25">
      <c r="A28" s="76">
        <v>22</v>
      </c>
      <c r="B28" s="74" t="s">
        <v>83</v>
      </c>
      <c r="C28" s="79">
        <v>1147</v>
      </c>
      <c r="D28" s="79">
        <v>1147</v>
      </c>
      <c r="E28" s="77">
        <f>(C28+D28)/2</f>
        <v>1147</v>
      </c>
      <c r="F28" s="76">
        <v>1</v>
      </c>
      <c r="G28" s="79">
        <v>1147</v>
      </c>
      <c r="H28" s="79">
        <f t="shared" si="2"/>
        <v>1147</v>
      </c>
      <c r="I28" s="81">
        <f t="shared" si="3"/>
        <v>1147</v>
      </c>
      <c r="J28" s="80">
        <f t="shared" si="1"/>
        <v>0</v>
      </c>
    </row>
    <row r="29" spans="1:10" ht="15">
      <c r="A29" s="4"/>
      <c r="B29" s="10" t="s">
        <v>78</v>
      </c>
      <c r="C29" s="4"/>
      <c r="D29" s="4"/>
      <c r="E29" s="11"/>
      <c r="F29" s="4">
        <f>SUM(F7:F28)</f>
        <v>79</v>
      </c>
      <c r="G29" s="4"/>
      <c r="H29" s="4">
        <f>SUM(H7:H28)</f>
        <v>98724</v>
      </c>
      <c r="I29" s="82">
        <f>SUM(I7:I28)</f>
        <v>98724.5</v>
      </c>
      <c r="J29" s="4">
        <f>I29-H29</f>
        <v>0.5</v>
      </c>
    </row>
    <row r="30" spans="1:10" ht="15">
      <c r="A30" s="103"/>
      <c r="B30" s="104"/>
      <c r="C30" s="103"/>
      <c r="D30" s="103"/>
      <c r="E30" s="105"/>
      <c r="F30" s="103"/>
      <c r="G30" s="103"/>
      <c r="H30" s="103"/>
      <c r="I30" s="103"/>
      <c r="J30" s="103"/>
    </row>
    <row r="31" spans="1:10" ht="15">
      <c r="A31" s="103"/>
      <c r="B31" s="104"/>
      <c r="C31" s="103"/>
      <c r="D31" s="103"/>
      <c r="E31" s="105"/>
      <c r="F31" s="103"/>
      <c r="G31" s="103"/>
      <c r="H31" s="103"/>
      <c r="I31" s="103"/>
      <c r="J31" s="103"/>
    </row>
    <row r="32" spans="1:10" ht="15">
      <c r="A32" s="103"/>
      <c r="B32" s="104"/>
      <c r="C32" s="103"/>
      <c r="D32" s="103"/>
      <c r="E32" s="105"/>
      <c r="F32" s="103"/>
      <c r="G32" s="103"/>
      <c r="H32" s="103"/>
      <c r="I32" s="103"/>
      <c r="J32" s="103"/>
    </row>
    <row r="34" spans="1:10" ht="15.75">
      <c r="A34" s="120" t="s">
        <v>108</v>
      </c>
      <c r="B34" s="120"/>
      <c r="C34"/>
      <c r="E34" s="5"/>
      <c r="F34" s="5"/>
      <c r="H34" t="s">
        <v>73</v>
      </c>
      <c r="I34" s="101" t="s">
        <v>109</v>
      </c>
      <c r="J34" s="7"/>
    </row>
    <row r="35" spans="1:10" ht="15">
      <c r="A35"/>
      <c r="B35"/>
      <c r="C35"/>
      <c r="E35" s="5"/>
      <c r="F35" s="5"/>
      <c r="H35"/>
      <c r="I35" t="s">
        <v>74</v>
      </c>
      <c r="J35" s="7"/>
    </row>
    <row r="36" spans="1:10" ht="21" customHeight="1">
      <c r="A36" s="121" t="s">
        <v>102</v>
      </c>
      <c r="B36" s="121"/>
      <c r="C36"/>
      <c r="E36" s="5"/>
      <c r="F36" s="5"/>
      <c r="H36" t="s">
        <v>73</v>
      </c>
      <c r="I36" s="101" t="s">
        <v>86</v>
      </c>
      <c r="J36" s="7"/>
    </row>
    <row r="37" spans="1:10" ht="15">
      <c r="A37"/>
      <c r="B37"/>
      <c r="C37"/>
      <c r="E37" s="5"/>
      <c r="F37" s="5"/>
      <c r="H37"/>
      <c r="I37" t="s">
        <v>74</v>
      </c>
      <c r="J37" s="7"/>
    </row>
    <row r="38" spans="1:10" ht="15">
      <c r="A38"/>
      <c r="B38" t="s">
        <v>84</v>
      </c>
      <c r="C38"/>
      <c r="E38" s="5"/>
      <c r="F38" s="5"/>
      <c r="H38"/>
      <c r="I38"/>
      <c r="J38" s="7"/>
    </row>
    <row r="39" ht="15">
      <c r="B39" t="s">
        <v>85</v>
      </c>
    </row>
  </sheetData>
  <sheetProtection/>
  <mergeCells count="12">
    <mergeCell ref="H4:H5"/>
    <mergeCell ref="I4:I5"/>
    <mergeCell ref="A34:B34"/>
    <mergeCell ref="A36:B36"/>
    <mergeCell ref="A1:J1"/>
    <mergeCell ref="A2:J2"/>
    <mergeCell ref="A4:A5"/>
    <mergeCell ref="B4:B5"/>
    <mergeCell ref="C4:E4"/>
    <mergeCell ref="J4:J5"/>
    <mergeCell ref="F4:F5"/>
    <mergeCell ref="G4:G5"/>
  </mergeCells>
  <printOptions horizontalCentered="1"/>
  <pageMargins left="0.49" right="0.17" top="0.5118110236220472" bottom="0.3937007874015748" header="0.5118110236220472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2013-01-11T13:04:44Z</cp:lastPrinted>
  <dcterms:created xsi:type="dcterms:W3CDTF">2005-11-11T08:52:54Z</dcterms:created>
  <dcterms:modified xsi:type="dcterms:W3CDTF">2013-01-15T07:10:26Z</dcterms:modified>
  <cp:category/>
  <cp:version/>
  <cp:contentType/>
  <cp:contentStatus/>
</cp:coreProperties>
</file>